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Checklist" sheetId="2" state="visible" r:id="rId2"/>
    <sheet xmlns:r="http://schemas.openxmlformats.org/officeDocument/2006/relationships" name="Acceptance limits" sheetId="3" state="visible" r:id="rId3"/>
    <sheet xmlns:r="http://schemas.openxmlformats.org/officeDocument/2006/relationships" name="Performance run" sheetId="4" state="visible" r:id="rId4"/>
    <sheet xmlns:r="http://schemas.openxmlformats.org/officeDocument/2006/relationships" name="Example run A" sheetId="5" state="visible" r:id="rId5"/>
    <sheet xmlns:r="http://schemas.openxmlformats.org/officeDocument/2006/relationships" name="Example run B" sheetId="6" state="visible" r:id="rId6"/>
    <sheet xmlns:r="http://schemas.openxmlformats.org/officeDocument/2006/relationships" name="NCR register" sheetId="7" state="visible" r:id="rId7"/>
    <sheet xmlns:r="http://schemas.openxmlformats.org/officeDocument/2006/relationships" name="Acceptance record" sheetId="8" state="visible" r:id="rId8"/>
  </sheets>
  <definedNames/>
  <calcPr calcId="124519" fullCalcOnLoad="1"/>
</workbook>
</file>

<file path=xl/styles.xml><?xml version="1.0" encoding="utf-8"?>
<styleSheet xmlns="http://schemas.openxmlformats.org/spreadsheetml/2006/main">
  <numFmts count="1">
    <numFmt numFmtId="164" formatCode="0.0000"/>
  </numFmts>
  <fonts count="6">
    <font>
      <name val="Calibri"/>
      <family val="2"/>
      <color theme="1"/>
      <sz val="11"/>
      <scheme val="minor"/>
    </font>
    <font>
      <b val="1"/>
      <sz val="14"/>
    </font>
    <font>
      <b val="1"/>
    </font>
    <font>
      <i val="1"/>
    </font>
    <font>
      <b val="1"/>
      <color rgb="00FFFFFF"/>
    </font>
    <font>
      <b val="1"/>
      <sz val="13"/>
    </font>
  </fonts>
  <fills count="4">
    <fill>
      <patternFill/>
    </fill>
    <fill>
      <patternFill patternType="gray125"/>
    </fill>
    <fill>
      <patternFill patternType="solid">
        <fgColor rgb="001F2A33"/>
      </patternFill>
    </fill>
    <fill>
      <patternFill patternType="solid">
        <fgColor rgb="00FFF7D6"/>
      </patternFill>
    </fill>
  </fills>
  <borders count="2">
    <border>
      <left/>
      <right/>
      <top/>
      <bottom/>
      <diagonal/>
    </border>
    <border>
      <left style="thin">
        <color rgb="00C9CED3"/>
      </left>
      <right style="thin">
        <color rgb="00C9CED3"/>
      </right>
      <top style="thin">
        <color rgb="00C9CED3"/>
      </top>
      <bottom style="thin">
        <color rgb="00C9CED3"/>
      </bottom>
    </border>
  </borders>
  <cellStyleXfs count="1">
    <xf numFmtId="0" fontId="0" fillId="0" borderId="0"/>
  </cellStyleXfs>
  <cellXfs count="16">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1" applyAlignment="1" pivotButton="0" quotePrefix="0" xfId="0">
      <alignment vertical="top" wrapText="1"/>
    </xf>
    <xf numFmtId="0" fontId="0" fillId="0" borderId="1" applyAlignment="1" pivotButton="0" quotePrefix="0" xfId="0">
      <alignment vertical="top" wrapText="1"/>
    </xf>
    <xf numFmtId="0" fontId="0" fillId="3" borderId="1" applyAlignment="1" pivotButton="0" quotePrefix="0" xfId="0">
      <alignment vertical="top" wrapText="1"/>
    </xf>
    <xf numFmtId="0" fontId="0" fillId="3" borderId="1" pivotButton="0" quotePrefix="0" xfId="0"/>
    <xf numFmtId="10" fontId="0" fillId="0" borderId="1" applyAlignment="1" pivotButton="0" quotePrefix="0" xfId="0">
      <alignment vertical="top" wrapText="1"/>
    </xf>
    <xf numFmtId="0" fontId="2" fillId="0" borderId="1" applyAlignment="1" pivotButton="0" quotePrefix="0" xfId="0">
      <alignment vertical="top" wrapText="1"/>
    </xf>
    <xf numFmtId="10" fontId="2" fillId="0" borderId="1" applyAlignment="1" pivotButton="0" quotePrefix="0" xfId="0">
      <alignment vertical="top" wrapText="1"/>
    </xf>
    <xf numFmtId="164" fontId="0" fillId="0" borderId="1" applyAlignment="1" pivotButton="0" quotePrefix="0" xfId="0">
      <alignment vertical="top" wrapText="1"/>
    </xf>
    <xf numFmtId="2" fontId="0" fillId="0" borderId="1" applyAlignment="1" pivotButton="0" quotePrefix="0" xfId="0">
      <alignment vertical="top" wrapText="1"/>
    </xf>
    <xf numFmtId="0" fontId="3" fillId="0" borderId="0" pivotButton="0" quotePrefix="0" xfId="0"/>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10" customWidth="1" min="1" max="1"/>
  </cols>
  <sheetData>
    <row r="1">
      <c r="A1" s="1" t="inlineStr">
        <is>
          <t>Factory acceptance test (FAT) checklist and record</t>
        </is>
      </c>
    </row>
    <row r="2">
      <c r="A2" s="2" t="inlineStr">
        <is>
          <t>From ZeroLine: zerolineai.com/guides/factory-acceptance-test-checklist/ (October 2026). Free to use and adapt.</t>
        </is>
      </c>
    </row>
    <row r="3">
      <c r="A3" s="2" t="inlineStr"/>
    </row>
    <row r="4">
      <c r="A4" s="3" t="inlineStr">
        <is>
          <t>What is in this workbook</t>
        </is>
      </c>
    </row>
    <row r="5">
      <c r="A5" s="2" t="inlineStr">
        <is>
          <t>Checklist: 30 checks for a machine or production line in three groups (configuration and safety, process and traceability, handover and shipment).</t>
        </is>
      </c>
    </row>
    <row r="6">
      <c r="A6" s="2" t="inlineStr">
        <is>
          <t>Acceptance limits: the six numbers to agree in the contract before the build starts. The example values are for a battery PACK line; replace them with yours.</t>
        </is>
      </c>
    </row>
    <row r="7">
      <c r="A7" s="2" t="inlineStr">
        <is>
          <t>Performance run: a blank 8 x 120-minute run sheet. Type packs, stops and first-pass results per block; output, yield, stop ratio and OEE calculate themselves.</t>
        </is>
      </c>
    </row>
    <row r="8">
      <c r="A8" s="2" t="inlineStr">
        <is>
          <t>Example run A and B: a worked example of two runs on an 8 PPM energy-storage PACK line, a failed first run and a passed retest.</t>
        </is>
      </c>
    </row>
    <row r="9">
      <c r="A9" s="2" t="inlineStr">
        <is>
          <t>NCR register and Acceptance record: log every nonconformity with owner, deadline and retest, and sign the final record.</t>
        </is>
      </c>
    </row>
    <row r="10">
      <c r="A10" s="2" t="inlineStr"/>
    </row>
    <row r="11">
      <c r="A11" s="3" t="inlineStr">
        <is>
          <t>Rules that keep a FAT honest</t>
        </is>
      </c>
    </row>
    <row r="12">
      <c r="A12" s="2" t="inlineStr">
        <is>
          <t>1. Agree the checklist and the numeric limits in the contract, before the build. A limit agreed during the test is a negotiation, not an acceptance criterion.</t>
        </is>
      </c>
    </row>
    <row r="13">
      <c r="A13" s="2" t="inlineStr">
        <is>
          <t>2. Freeze the recipe, hardware, PLC/HMI versions and tool calibration before each run. Record what was frozen.</t>
        </is>
      </c>
    </row>
    <row r="14">
      <c r="A14" s="2" t="inlineStr">
        <is>
          <t>3. Count unique, first-time completed units at the line exit over the whole window, stops included. Reworked units never return to the first-pass count.</t>
        </is>
      </c>
    </row>
    <row r="15">
      <c r="A15" s="2" t="inlineStr">
        <is>
          <t>4. Enter N/A only with a written reason and the buyer's approval.</t>
        </is>
      </c>
    </row>
    <row r="16">
      <c r="A16" s="2" t="inlineStr">
        <is>
          <t>5. No open Critical or Major nonconformity at sign-off. Minor items need an owner, a deadline and an agreed way to close them.</t>
        </is>
      </c>
    </row>
    <row r="17">
      <c r="A17" s="2" t="inlineStr">
        <is>
          <t>6. Technical acceptance, payment and shipment are separate decisions. A FAT pass is not a product certificate and does not replace the site acceptance test (SAT).</t>
        </is>
      </c>
    </row>
    <row r="18">
      <c r="A18" s="2" t="inlineStr"/>
    </row>
    <row r="19">
      <c r="A19" s="4" t="inlineStr">
        <is>
          <t>Yellow cells are for your entries. The limits, formulas and example values are a starting point, not advice for a specific contract; your drawings, approved test procedures, applicable standards and the signed technical agreement govern the test.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3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24" customWidth="1" min="1" max="1"/>
    <col width="6" customWidth="1" min="2" max="2"/>
    <col width="26" customWidth="1" min="3" max="3"/>
    <col width="60" customWidth="1" min="4" max="4"/>
    <col width="30" customWidth="1" min="5" max="5"/>
    <col width="12" customWidth="1" min="6" max="6"/>
    <col width="12" customWidth="1" min="7" max="7"/>
    <col width="24" customWidth="1" min="8" max="8"/>
    <col width="10" customWidth="1" min="9" max="9"/>
    <col width="30" customWidth="1" min="10" max="10"/>
  </cols>
  <sheetData>
    <row r="1">
      <c r="A1" s="5" t="inlineStr">
        <is>
          <t>Group</t>
        </is>
      </c>
      <c r="B1" s="5" t="inlineStr">
        <is>
          <t>ID</t>
        </is>
      </c>
      <c r="C1" s="5" t="inlineStr">
        <is>
          <t>Check</t>
        </is>
      </c>
      <c r="D1" s="5" t="inlineStr">
        <is>
          <t>Acceptance criterion</t>
        </is>
      </c>
      <c r="E1" s="5" t="inlineStr">
        <is>
          <t>Evidence to attach</t>
        </is>
      </c>
      <c r="F1" s="5" t="inlineStr">
        <is>
          <t>Run 1 result</t>
        </is>
      </c>
      <c r="G1" s="5" t="inlineStr">
        <is>
          <t>Final result</t>
        </is>
      </c>
      <c r="H1" s="5" t="inlineStr">
        <is>
          <t>Evidence file / timestamp</t>
        </is>
      </c>
      <c r="I1" s="5" t="inlineStr">
        <is>
          <t>NCR</t>
        </is>
      </c>
      <c r="J1" s="5" t="inlineStr">
        <is>
          <t>Notes</t>
        </is>
      </c>
    </row>
    <row r="2">
      <c r="A2" s="6" t="inlineStr">
        <is>
          <t>Configuration and safety</t>
        </is>
      </c>
      <c r="B2" s="6" t="inlineStr">
        <is>
          <t>01</t>
        </is>
      </c>
      <c r="C2" s="6" t="inlineStr">
        <is>
          <t>Contract baseline</t>
        </is>
      </c>
      <c r="D2" s="6" t="inlineStr">
        <is>
          <t>Approved layout, bill of materials, product drawings, critical-to-quality features and revisions match the installed scope.</t>
        </is>
      </c>
      <c r="E2" s="6" t="inlineStr">
        <is>
          <t>Signed protocol and revision list</t>
        </is>
      </c>
      <c r="F2" s="7" t="n"/>
      <c r="G2" s="7" t="n"/>
      <c r="H2" s="7" t="n"/>
      <c r="I2" s="7" t="n"/>
      <c r="J2" s="7" t="n"/>
    </row>
    <row r="3">
      <c r="A3" s="6" t="inlineStr">
        <is>
          <t>Configuration and safety</t>
        </is>
      </c>
      <c r="B3" s="6" t="inlineStr">
        <is>
          <t>02</t>
        </is>
      </c>
      <c r="C3" s="6" t="inlineStr">
        <is>
          <t>Identity and substitutions</t>
        </is>
      </c>
      <c r="D3" s="6" t="inlineStr">
        <is>
          <t>Serial numbers and key component brands match the contract; every substitution has written approval.</t>
        </is>
      </c>
      <c r="E3" s="6" t="inlineStr">
        <is>
          <t>Machine identities, nameplate photos</t>
        </is>
      </c>
      <c r="F3" s="7" t="n"/>
      <c r="G3" s="7" t="n"/>
      <c r="H3" s="7" t="n"/>
      <c r="I3" s="7" t="n"/>
      <c r="J3" s="7" t="n"/>
    </row>
    <row r="4">
      <c r="A4" s="6" t="inlineStr">
        <is>
          <t>Configuration and safety</t>
        </is>
      </c>
      <c r="B4" s="6" t="inlineStr">
        <is>
          <t>03</t>
        </is>
      </c>
      <c r="C4" s="6" t="inlineStr">
        <is>
          <t>Utilities and interfaces</t>
        </is>
      </c>
      <c r="D4" s="6" t="inlineStr">
        <is>
          <t>Actual power, frequency, air and network conditions recorded; upstream and downstream handshakes verified.</t>
        </is>
      </c>
      <c r="E4" s="6" t="inlineStr">
        <is>
          <t>Utilities log</t>
        </is>
      </c>
      <c r="F4" s="7" t="n"/>
      <c r="G4" s="7" t="n"/>
      <c r="H4" s="7" t="n"/>
      <c r="I4" s="7" t="n"/>
      <c r="J4" s="7" t="n"/>
    </row>
    <row r="5">
      <c r="A5" s="6" t="inlineStr">
        <is>
          <t>Configuration and safety</t>
        </is>
      </c>
      <c r="B5" s="6" t="inlineStr">
        <is>
          <t>04</t>
        </is>
      </c>
      <c r="C5" s="6" t="inlineStr">
        <is>
          <t>Tools and metrology</t>
        </is>
      </c>
      <c r="D5" s="6" t="inlineStr">
        <is>
          <t>Calibration dates, range and resolution of the torque, leak, electrical and weld test equipment suit the approved tests.</t>
        </is>
      </c>
      <c r="E5" s="6" t="inlineStr">
        <is>
          <t>Calibration certificates</t>
        </is>
      </c>
      <c r="F5" s="7" t="n"/>
      <c r="G5" s="7" t="n"/>
      <c r="H5" s="7" t="n"/>
      <c r="I5" s="7" t="n"/>
      <c r="J5" s="7" t="n"/>
    </row>
    <row r="6">
      <c r="A6" s="6" t="inlineStr">
        <is>
          <t>Configuration and safety</t>
        </is>
      </c>
      <c r="B6" s="6" t="inlineStr">
        <is>
          <t>05</t>
        </is>
      </c>
      <c r="C6" s="6" t="inlineStr">
        <is>
          <t>Guarding and access</t>
        </is>
      </c>
      <c r="D6" s="6" t="inlineStr">
        <is>
          <t>Guarding, closed laser enclosures and access control follow the reviewed safety design.</t>
        </is>
      </c>
      <c r="E6" s="6" t="inlineStr">
        <is>
          <t>Safety design review, photos</t>
        </is>
      </c>
      <c r="F6" s="7" t="n"/>
      <c r="G6" s="7" t="n"/>
      <c r="H6" s="7" t="n"/>
      <c r="I6" s="7" t="n"/>
      <c r="J6" s="7" t="n"/>
    </row>
    <row r="7">
      <c r="A7" s="6" t="inlineStr">
        <is>
          <t>Configuration and safety</t>
        </is>
      </c>
      <c r="B7" s="6" t="inlineStr">
        <is>
          <t>06</t>
        </is>
      </c>
      <c r="C7" s="6" t="inlineStr">
        <is>
          <t>Emergency stop</t>
        </is>
      </c>
      <c r="D7" s="6" t="inlineStr">
        <is>
          <t>Each stop circuit reaches its defined safe state; reset alone does not restart motion.</t>
        </is>
      </c>
      <c r="E7" s="6" t="inlineStr">
        <is>
          <t>Timestamped video, witness record</t>
        </is>
      </c>
      <c r="F7" s="7" t="n"/>
      <c r="G7" s="7" t="n"/>
      <c r="H7" s="7" t="n"/>
      <c r="I7" s="7" t="n"/>
      <c r="J7" s="7" t="n"/>
    </row>
    <row r="8">
      <c r="A8" s="6" t="inlineStr">
        <is>
          <t>Configuration and safety</t>
        </is>
      </c>
      <c r="B8" s="6" t="inlineStr">
        <is>
          <t>07</t>
        </is>
      </c>
      <c r="C8" s="6" t="inlineStr">
        <is>
          <t>Guard restart sequence</t>
        </is>
      </c>
      <c r="D8" s="6" t="inlineStr">
        <is>
          <t>Closing a guard, reset and a deliberate start stay three separate actions. One failed challenge puts the test on hold.</t>
        </is>
      </c>
      <c r="E8" s="6" t="inlineStr">
        <is>
          <t>Timestamped video, witness record</t>
        </is>
      </c>
      <c r="F8" s="7" t="n"/>
      <c r="G8" s="7" t="n"/>
      <c r="H8" s="7" t="n"/>
      <c r="I8" s="7" t="n"/>
      <c r="J8" s="7" t="n"/>
    </row>
    <row r="9">
      <c r="A9" s="6" t="inlineStr">
        <is>
          <t>Configuration and safety</t>
        </is>
      </c>
      <c r="B9" s="6" t="inlineStr">
        <is>
          <t>08</t>
        </is>
      </c>
      <c r="C9" s="6" t="inlineStr">
        <is>
          <t>Utility loss and recovery</t>
        </is>
      </c>
      <c r="D9" s="6" t="inlineStr">
        <is>
          <t>After a controlled power or air loss the line recovers by the approved sequence, with no unintended restart.</t>
        </is>
      </c>
      <c r="E9" s="6" t="inlineStr">
        <is>
          <t>Timestamped video</t>
        </is>
      </c>
      <c r="F9" s="7" t="n"/>
      <c r="G9" s="7" t="n"/>
      <c r="H9" s="7" t="n"/>
      <c r="I9" s="7" t="n"/>
      <c r="J9" s="7" t="n"/>
    </row>
    <row r="10">
      <c r="A10" s="6" t="inlineStr">
        <is>
          <t>Configuration and safety</t>
        </is>
      </c>
      <c r="B10" s="6" t="inlineStr">
        <is>
          <t>09</t>
        </is>
      </c>
      <c r="C10" s="6" t="inlineStr">
        <is>
          <t>Reject and buffer logic</t>
        </is>
      </c>
      <c r="D10" s="6" t="inlineStr">
        <is>
          <t>A defective unit cannot advance as good; blocked and starved interfaces keep each unit's identity and state.</t>
        </is>
      </c>
      <c r="E10" s="6" t="inlineStr">
        <is>
          <t>Challenge log</t>
        </is>
      </c>
      <c r="F10" s="7" t="n"/>
      <c r="G10" s="7" t="n"/>
      <c r="H10" s="7" t="n"/>
      <c r="I10" s="7" t="n"/>
      <c r="J10" s="7" t="n"/>
    </row>
    <row r="11">
      <c r="A11" s="6" t="inlineStr">
        <is>
          <t>Configuration and safety</t>
        </is>
      </c>
      <c r="B11" s="6" t="inlineStr">
        <is>
          <t>10</t>
        </is>
      </c>
      <c r="C11" s="6" t="inlineStr">
        <is>
          <t>Dry run and modes</t>
        </is>
      </c>
      <c r="D11" s="6" t="inlineStr">
        <is>
          <t>Manual, setup and automatic modes, alarms and recipe selection behave as approved.</t>
        </is>
      </c>
      <c r="E11" s="6" t="inlineStr">
        <is>
          <t>Video, alarm list</t>
        </is>
      </c>
      <c r="F11" s="7" t="n"/>
      <c r="G11" s="7" t="n"/>
      <c r="H11" s="7" t="n"/>
      <c r="I11" s="7" t="n"/>
      <c r="J11" s="7" t="n"/>
    </row>
    <row r="12">
      <c r="A12" s="6" t="inlineStr">
        <is>
          <t>Process and traceability</t>
        </is>
      </c>
      <c r="B12" s="6" t="inlineStr">
        <is>
          <t>11</t>
        </is>
      </c>
      <c r="C12" s="6" t="inlineStr">
        <is>
          <t>Cell identity and polarity</t>
        </is>
      </c>
      <c r="D12" s="6" t="inlineStr">
        <is>
          <t>Cell-to-module-to-pack genealogy is complete; polarity and identification challenges are caught.</t>
        </is>
      </c>
      <c r="E12" s="6" t="inlineStr">
        <is>
          <t>Serial-level genealogy export</t>
        </is>
      </c>
      <c r="F12" s="7" t="n"/>
      <c r="G12" s="7" t="n"/>
      <c r="H12" s="7" t="n"/>
      <c r="I12" s="7" t="n"/>
      <c r="J12" s="7" t="n"/>
    </row>
    <row r="13">
      <c r="A13" s="6" t="inlineStr">
        <is>
          <t>Process and traceability</t>
        </is>
      </c>
      <c r="B13" s="6" t="inlineStr">
        <is>
          <t>12</t>
        </is>
      </c>
      <c r="C13" s="6" t="inlineStr">
        <is>
          <t>Weld qualification</t>
        </is>
      </c>
      <c r="D13" s="6" t="inlineStr">
        <is>
          <t>Joints tested to the approved drawing, method and force limit; each joint type has its own qualified limit.</t>
        </is>
      </c>
      <c r="E13" s="6" t="inlineStr">
        <is>
          <t>Weld coupon report</t>
        </is>
      </c>
      <c r="F13" s="7" t="n"/>
      <c r="G13" s="7" t="n"/>
      <c r="H13" s="7" t="n"/>
      <c r="I13" s="7" t="n"/>
      <c r="J13" s="7" t="n"/>
    </row>
    <row r="14">
      <c r="A14" s="6" t="inlineStr">
        <is>
          <t>Process and traceability</t>
        </is>
      </c>
      <c r="B14" s="6" t="inlineStr">
        <is>
          <t>13</t>
        </is>
      </c>
      <c r="C14" s="6" t="inlineStr">
        <is>
          <t>Weld monitoring</t>
        </is>
      </c>
      <c r="D14" s="6" t="inlineStr">
        <is>
          <t>Recipe, joint identity, alarms and reject status are recorded for every weld; strength is not judged by appearance alone.</t>
        </is>
      </c>
      <c r="E14" s="6" t="inlineStr">
        <is>
          <t>Weld data export</t>
        </is>
      </c>
      <c r="F14" s="7" t="n"/>
      <c r="G14" s="7" t="n"/>
      <c r="H14" s="7" t="n"/>
      <c r="I14" s="7" t="n"/>
      <c r="J14" s="7" t="n"/>
    </row>
    <row r="15">
      <c r="A15" s="6" t="inlineStr">
        <is>
          <t>Process and traceability</t>
        </is>
      </c>
      <c r="B15" s="6" t="inlineStr">
        <is>
          <t>14</t>
        </is>
      </c>
      <c r="C15" s="6" t="inlineStr">
        <is>
          <t>Fastening records</t>
        </is>
      </c>
      <c r="D15" s="6" t="inlineStr">
        <is>
          <t>Every specified fastener has a traceable torque/angle result before the unit is released as good.</t>
        </is>
      </c>
      <c r="E15" s="6" t="inlineStr">
        <is>
          <t>Torque export</t>
        </is>
      </c>
      <c r="F15" s="7" t="n"/>
      <c r="G15" s="7" t="n"/>
      <c r="H15" s="7" t="n"/>
      <c r="I15" s="7" t="n"/>
      <c r="J15" s="7" t="n"/>
    </row>
    <row r="16">
      <c r="A16" s="6" t="inlineStr">
        <is>
          <t>Process and traceability</t>
        </is>
      </c>
      <c r="B16" s="6" t="inlineStr">
        <is>
          <t>15</t>
        </is>
      </c>
      <c r="C16" s="6" t="inlineStr">
        <is>
          <t>Leak testing</t>
        </is>
      </c>
      <c r="D16" s="6" t="inlineStr">
        <is>
          <t>Approved test pressure and limit; known-good and known-leak masters are classified correctly.</t>
        </is>
      </c>
      <c r="E16" s="6" t="inlineStr">
        <is>
          <t>Master check log</t>
        </is>
      </c>
      <c r="F16" s="7" t="n"/>
      <c r="G16" s="7" t="n"/>
      <c r="H16" s="7" t="n"/>
      <c r="I16" s="7" t="n"/>
      <c r="J16" s="7" t="n"/>
    </row>
    <row r="17">
      <c r="A17" s="6" t="inlineStr">
        <is>
          <t>Process and traceability</t>
        </is>
      </c>
      <c r="B17" s="6" t="inlineStr">
        <is>
          <t>16</t>
        </is>
      </c>
      <c r="C17" s="6" t="inlineStr">
        <is>
          <t>Electrical end-of-line test</t>
        </is>
      </c>
      <c r="D17" s="6" t="inlineStr">
        <is>
          <t>Approved polarity, insulation, dielectric and functional recipes, run by qualified people.</t>
        </is>
      </c>
      <c r="E17" s="6" t="inlineStr">
        <is>
          <t>EOL export</t>
        </is>
      </c>
      <c r="F17" s="7" t="n"/>
      <c r="G17" s="7" t="n"/>
      <c r="H17" s="7" t="n"/>
      <c r="I17" s="7" t="n"/>
      <c r="J17" s="7" t="n"/>
    </row>
    <row r="18">
      <c r="A18" s="6" t="inlineStr">
        <is>
          <t>Process and traceability</t>
        </is>
      </c>
      <c r="B18" s="6" t="inlineStr">
        <is>
          <t>17</t>
        </is>
      </c>
      <c r="C18" s="6" t="inlineStr">
        <is>
          <t>Duplicate serial control</t>
        </is>
      </c>
      <c r="D18" s="6" t="inlineStr">
        <is>
          <t>A repeated identifier is rejected; an old pass record cannot be reused for a new unit.</t>
        </is>
      </c>
      <c r="E18" s="6" t="inlineStr">
        <is>
          <t>Challenge log</t>
        </is>
      </c>
      <c r="F18" s="7" t="n"/>
      <c r="G18" s="7" t="n"/>
      <c r="H18" s="7" t="n"/>
      <c r="I18" s="7" t="n"/>
      <c r="J18" s="7" t="n"/>
    </row>
    <row r="19">
      <c r="A19" s="6" t="inlineStr">
        <is>
          <t>Process and traceability</t>
        </is>
      </c>
      <c r="B19" s="6" t="inlineStr">
        <is>
          <t>18</t>
        </is>
      </c>
      <c r="C19" s="6" t="inlineStr">
        <is>
          <t>Network and database loss</t>
        </is>
      </c>
      <c r="D19" s="6" t="inlineStr">
        <is>
          <t>Offline handling keeps the records; recovery reconciles units without duplicates.</t>
        </is>
      </c>
      <c r="E19" s="6" t="inlineStr">
        <is>
          <t>Recovery log</t>
        </is>
      </c>
      <c r="F19" s="7" t="n"/>
      <c r="G19" s="7" t="n"/>
      <c r="H19" s="7" t="n"/>
      <c r="I19" s="7" t="n"/>
      <c r="J19" s="7" t="n"/>
    </row>
    <row r="20">
      <c r="A20" s="6" t="inlineStr">
        <is>
          <t>Process and traceability</t>
        </is>
      </c>
      <c r="B20" s="6" t="inlineStr">
        <is>
          <t>19</t>
        </is>
      </c>
      <c r="C20" s="6" t="inlineStr">
        <is>
          <t>Throughput and stability</t>
        </is>
      </c>
      <c r="D20" s="6" t="inlineStr">
        <is>
          <t>Full run witnessed with its real duration and denominator; unplanned stops and all quality causes stay in the report.</t>
        </is>
      </c>
      <c r="E20" s="6" t="inlineStr">
        <is>
          <t>Output and downtime log, WIP reconciliation</t>
        </is>
      </c>
      <c r="F20" s="7" t="n"/>
      <c r="G20" s="7" t="n"/>
      <c r="H20" s="7" t="n"/>
      <c r="I20" s="7" t="n"/>
      <c r="J20" s="7" t="n"/>
    </row>
    <row r="21">
      <c r="A21" s="6" t="inlineStr">
        <is>
          <t>Process and traceability</t>
        </is>
      </c>
      <c r="B21" s="6" t="inlineStr">
        <is>
          <t>20</t>
        </is>
      </c>
      <c r="C21" s="6" t="inlineStr">
        <is>
          <t>Recipe changeover</t>
        </is>
      </c>
      <c r="D21" s="6" t="inlineStr">
        <is>
          <t>Last-good to first-good time recorded and recipe interlocks confirmed against the agreed target.</t>
        </is>
      </c>
      <c r="E21" s="6" t="inlineStr">
        <is>
          <t>Changeover log</t>
        </is>
      </c>
      <c r="F21" s="7" t="n"/>
      <c r="G21" s="7" t="n"/>
      <c r="H21" s="7" t="n"/>
      <c r="I21" s="7" t="n"/>
      <c r="J21" s="7" t="n"/>
    </row>
    <row r="22">
      <c r="A22" s="6" t="inlineStr">
        <is>
          <t>Handover and shipment</t>
        </is>
      </c>
      <c r="B22" s="6" t="inlineStr">
        <is>
          <t>21</t>
        </is>
      </c>
      <c r="C22" s="6" t="inlineStr">
        <is>
          <t>English HMI and alarms</t>
        </is>
      </c>
      <c r="D22" s="6" t="inlineStr">
        <is>
          <t>Approved English messages and reset instructions on every screen and in the manual.</t>
        </is>
      </c>
      <c r="E22" s="6" t="inlineStr">
        <is>
          <t>HMI screenshots, alarm appendix</t>
        </is>
      </c>
      <c r="F22" s="7" t="n"/>
      <c r="G22" s="7" t="n"/>
      <c r="H22" s="7" t="n"/>
      <c r="I22" s="7" t="n"/>
      <c r="J22" s="7" t="n"/>
    </row>
    <row r="23">
      <c r="A23" s="6" t="inlineStr">
        <is>
          <t>Handover and shipment</t>
        </is>
      </c>
      <c r="B23" s="6" t="inlineStr">
        <is>
          <t>22</t>
        </is>
      </c>
      <c r="C23" s="6" t="inlineStr">
        <is>
          <t>Software handover</t>
        </is>
      </c>
      <c r="D23" s="6" t="inlineStr">
        <is>
          <t>PLC/HMI project files, versions, licences, backups and access responsibilities documented.</t>
        </is>
      </c>
      <c r="E23" s="6" t="inlineStr">
        <is>
          <t>Software package list</t>
        </is>
      </c>
      <c r="F23" s="7" t="n"/>
      <c r="G23" s="7" t="n"/>
      <c r="H23" s="7" t="n"/>
      <c r="I23" s="7" t="n"/>
      <c r="J23" s="7" t="n"/>
    </row>
    <row r="24">
      <c r="A24" s="6" t="inlineStr">
        <is>
          <t>Handover and shipment</t>
        </is>
      </c>
      <c r="B24" s="6" t="inlineStr">
        <is>
          <t>23</t>
        </is>
      </c>
      <c r="C24" s="6" t="inlineStr">
        <is>
          <t>Backup restoration</t>
        </is>
      </c>
      <c r="D24" s="6" t="inlineStr">
        <is>
          <t>The agreed restore method is demonstrated; recipes and traceability data are valid afterwards.</t>
        </is>
      </c>
      <c r="E24" s="6" t="inlineStr">
        <is>
          <t>Restore log</t>
        </is>
      </c>
      <c r="F24" s="7" t="n"/>
      <c r="G24" s="7" t="n"/>
      <c r="H24" s="7" t="n"/>
      <c r="I24" s="7" t="n"/>
      <c r="J24" s="7" t="n"/>
    </row>
    <row r="25">
      <c r="A25" s="6" t="inlineStr">
        <is>
          <t>Handover and shipment</t>
        </is>
      </c>
      <c r="B25" s="6" t="inlineStr">
        <is>
          <t>24</t>
        </is>
      </c>
      <c r="C25" s="6" t="inlineStr">
        <is>
          <t>Remote access</t>
        </is>
      </c>
      <c r="D25" s="6" t="inlineStr">
        <is>
          <t>Buyer-approved access method, permissions and account handover; no undocumented default account.</t>
        </is>
      </c>
      <c r="E25" s="6" t="inlineStr">
        <is>
          <t>Access list</t>
        </is>
      </c>
      <c r="F25" s="7" t="n"/>
      <c r="G25" s="7" t="n"/>
      <c r="H25" s="7" t="n"/>
      <c r="I25" s="7" t="n"/>
      <c r="J25" s="7" t="n"/>
    </row>
    <row r="26">
      <c r="A26" s="6" t="inlineStr">
        <is>
          <t>Handover and shipment</t>
        </is>
      </c>
      <c r="B26" s="6" t="inlineStr">
        <is>
          <t>25</t>
        </is>
      </c>
      <c r="C26" s="6" t="inlineStr">
        <is>
          <t>Drawings and manuals</t>
        </is>
      </c>
      <c r="D26" s="6" t="inlineStr">
        <is>
          <t>As-built electrical, pneumatic, mechanical and layout files match the final configuration.</t>
        </is>
      </c>
      <c r="E26" s="6" t="inlineStr">
        <is>
          <t>As-built file set</t>
        </is>
      </c>
      <c r="F26" s="7" t="n"/>
      <c r="G26" s="7" t="n"/>
      <c r="H26" s="7" t="n"/>
      <c r="I26" s="7" t="n"/>
      <c r="J26" s="7" t="n"/>
    </row>
    <row r="27">
      <c r="A27" s="6" t="inlineStr">
        <is>
          <t>Handover and shipment</t>
        </is>
      </c>
      <c r="B27" s="6" t="inlineStr">
        <is>
          <t>26</t>
        </is>
      </c>
      <c r="C27" s="6" t="inlineStr">
        <is>
          <t>Spares and training</t>
        </is>
      </c>
      <c r="D27" s="6" t="inlineStr">
        <is>
          <t>Wear parts and special tools reconciled; operator and maintenance training scope recorded.</t>
        </is>
      </c>
      <c r="E27" s="6" t="inlineStr">
        <is>
          <t>Spares list, training record</t>
        </is>
      </c>
      <c r="F27" s="7" t="n"/>
      <c r="G27" s="7" t="n"/>
      <c r="H27" s="7" t="n"/>
      <c r="I27" s="7" t="n"/>
      <c r="J27" s="7" t="n"/>
    </row>
    <row r="28">
      <c r="A28" s="6" t="inlineStr">
        <is>
          <t>Handover and shipment</t>
        </is>
      </c>
      <c r="B28" s="6" t="inlineStr">
        <is>
          <t>27</t>
        </is>
      </c>
      <c r="C28" s="6" t="inlineStr">
        <is>
          <t>Compliance evidence</t>
        </is>
      </c>
      <c r="D28" s="6" t="inlineStr">
        <is>
          <t>Documents for the destination market checked for scope and issuer. A FAT pass is not a certificate.</t>
        </is>
      </c>
      <c r="E28" s="6" t="inlineStr">
        <is>
          <t>Certificates, test reports</t>
        </is>
      </c>
      <c r="F28" s="7" t="n"/>
      <c r="G28" s="7" t="n"/>
      <c r="H28" s="7" t="n"/>
      <c r="I28" s="7" t="n"/>
      <c r="J28" s="7" t="n"/>
    </row>
    <row r="29">
      <c r="A29" s="6" t="inlineStr">
        <is>
          <t>Handover and shipment</t>
        </is>
      </c>
      <c r="B29" s="6" t="inlineStr">
        <is>
          <t>28</t>
        </is>
      </c>
      <c r="C29" s="6" t="inlineStr">
        <is>
          <t>Packing and preservation</t>
        </is>
      </c>
      <c r="D29" s="6" t="inlineStr">
        <is>
          <t>Split points, lifting, fixtures and protection approved; final packing inspection is a later gate.</t>
        </is>
      </c>
      <c r="E29" s="6" t="inlineStr">
        <is>
          <t>Packing plan</t>
        </is>
      </c>
      <c r="F29" s="7" t="n"/>
      <c r="G29" s="7" t="n"/>
      <c r="H29" s="7" t="n"/>
      <c r="I29" s="7" t="n"/>
      <c r="J29" s="7" t="n"/>
    </row>
    <row r="30">
      <c r="A30" s="6" t="inlineStr">
        <is>
          <t>Handover and shipment</t>
        </is>
      </c>
      <c r="B30" s="6" t="inlineStr">
        <is>
          <t>29</t>
        </is>
      </c>
      <c r="C30" s="6" t="inlineStr">
        <is>
          <t>Installation and SAT</t>
        </is>
      </c>
      <c r="D30" s="6" t="inlineStr">
        <is>
          <t>Site utilities, interfaces, commissioning duties and the tests deferred to the site acceptance test recorded.</t>
        </is>
      </c>
      <c r="E30" s="6" t="inlineStr">
        <is>
          <t>SAT plan</t>
        </is>
      </c>
      <c r="F30" s="7" t="n"/>
      <c r="G30" s="7" t="n"/>
      <c r="H30" s="7" t="n"/>
      <c r="I30" s="7" t="n"/>
      <c r="J30" s="7" t="n"/>
    </row>
    <row r="31">
      <c r="A31" s="6" t="inlineStr">
        <is>
          <t>Handover and shipment</t>
        </is>
      </c>
      <c r="B31" s="6" t="inlineStr">
        <is>
          <t>30</t>
        </is>
      </c>
      <c r="C31" s="6" t="inlineStr">
        <is>
          <t>Commercial release</t>
        </is>
      </c>
      <c r="D31" s="6" t="inlineStr">
        <is>
          <t>Only the buyer authorises the payment and shipment milestone, after the required closure.</t>
        </is>
      </c>
      <c r="E31" s="6" t="inlineStr">
        <is>
          <t>Buyer authorisation</t>
        </is>
      </c>
      <c r="F31" s="7" t="n"/>
      <c r="G31" s="7" t="n"/>
      <c r="H31" s="7" t="n"/>
      <c r="I31" s="7" t="n"/>
      <c r="J31" s="7" t="n"/>
    </row>
  </sheetData>
  <dataValidations count="1">
    <dataValidation sqref="F2:G2 F3:G3 F4:G4 F5:G5 F6:G6 F7:G7 F8:G8 F9:G9 F10:G10 F11:G11 F12:G12 F13:G13 F14:G14 F15:G15 F16:G16 F17:G17 F18:G18 F19:G19 F20:G20 F21:G21 F22:G22 F23:G23 F24:G24 F25:G25 F26:G26 F27:G27 F28:G28 F29:G29 F30:G30 F31:G31" showDropDown="0" showInputMessage="0" showErrorMessage="0" allowBlank="1" type="list">
      <formula1>"Pass,Fail,Open,Review,Pending,N/A"</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26" customWidth="1" min="1" max="1"/>
    <col width="62" customWidth="1" min="2" max="2"/>
    <col width="30" customWidth="1" min="3" max="3"/>
    <col width="16" customWidth="1" min="4" max="4"/>
    <col width="12" customWidth="1" min="5" max="5"/>
  </cols>
  <sheetData>
    <row r="1">
      <c r="A1" s="5" t="inlineStr">
        <is>
          <t>Criterion</t>
        </is>
      </c>
      <c r="B1" s="5" t="inlineStr">
        <is>
          <t>Example limit (battery PACK line, 8 cells/min design rate)</t>
        </is>
      </c>
      <c r="C1" s="5" t="inlineStr">
        <is>
          <t>Your agreed limit</t>
        </is>
      </c>
      <c r="D1" s="5" t="inlineStr">
        <is>
          <t>Measured</t>
        </is>
      </c>
      <c r="E1" s="5" t="inlineStr">
        <is>
          <t>Pass / Fail</t>
        </is>
      </c>
    </row>
    <row r="2">
      <c r="A2" s="6" t="inlineStr">
        <is>
          <t>Sustained gross output</t>
        </is>
      </c>
      <c r="B2" s="6" t="inlineStr">
        <is>
          <t>At least 7.60 cell equivalents per minute, i.e. at least 152 completed 48-cell packs in a 960-minute window (95% of the 8 cells/min design rate).</t>
        </is>
      </c>
      <c r="C2" s="7" t="n"/>
      <c r="D2" s="7" t="n"/>
      <c r="E2" s="7" t="n"/>
    </row>
    <row r="3">
      <c r="A3" s="6" t="inlineStr">
        <is>
          <t>First-pass yield</t>
        </is>
      </c>
      <c r="B3" s="6" t="inlineStr">
        <is>
          <t>At least 99.00%, all quality causes included. A reworked unit never returns to the first-pass count.</t>
        </is>
      </c>
      <c r="C3" s="7" t="n"/>
      <c r="D3" s="7" t="n"/>
      <c r="E3" s="7" t="n"/>
    </row>
    <row r="4">
      <c r="A4" s="6" t="inlineStr">
        <is>
          <t>Unplanned stop ratio</t>
        </is>
      </c>
      <c r="B4" s="6" t="inlineStr">
        <is>
          <t>No more than 2.00% of the 960-minute window.</t>
        </is>
      </c>
      <c r="C4" s="7" t="n"/>
      <c r="D4" s="7" t="n"/>
      <c r="E4" s="7" t="n"/>
    </row>
    <row r="5">
      <c r="A5" s="6" t="inlineStr">
        <is>
          <t>Output interval, 95th percentile</t>
        </is>
      </c>
      <c r="B5" s="6" t="inlineStr">
        <is>
          <t>No more than 390 seconds between completed packs (design 360 s), nearest-rank percentile over all intervals, stops included.</t>
        </is>
      </c>
      <c r="C5" s="7" t="n"/>
      <c r="D5" s="7" t="n"/>
      <c r="E5" s="7" t="n"/>
    </row>
    <row r="6">
      <c r="A6" s="6" t="inlineStr">
        <is>
          <t>Safety and traceability</t>
        </is>
      </c>
      <c r="B6" s="6" t="inlineStr">
        <is>
          <t>Every prescribed safety challenge passes; no unexpected restart; every unit has its required traceability data.</t>
        </is>
      </c>
      <c r="C6" s="7" t="n"/>
      <c r="D6" s="7" t="n"/>
      <c r="E6" s="7" t="n"/>
    </row>
    <row r="7">
      <c r="A7" s="6" t="inlineStr">
        <is>
          <t>Closure</t>
        </is>
      </c>
      <c r="B7" s="6" t="inlineStr">
        <is>
          <t>No open Critical or Major nonconformity. Minor items have a written owner, deadline and buyer-agreed closure route.</t>
        </is>
      </c>
      <c r="C7" s="7" t="n"/>
      <c r="D7" s="7" t="n"/>
      <c r="E7" s="7" t="n"/>
    </row>
    <row r="10" ht="32" customHeight="1">
      <c r="A10" s="2" t="inlineStr">
        <is>
          <t>These limits belong to the worked example. IEC 62381 and other FAT standards do not set output or yield numbers; your signed technical agreement does.</t>
        </is>
      </c>
    </row>
  </sheetData>
  <mergeCells count="1">
    <mergeCell ref="A10:E10"/>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24" customWidth="1" min="1" max="1"/>
    <col width="12" customWidth="1" min="2" max="2"/>
    <col width="60" customWidth="1" min="3" max="3"/>
    <col width="16" customWidth="1" min="4" max="4"/>
    <col width="16" customWidth="1" min="5" max="5"/>
    <col width="16" customWidth="1" min="6" max="6"/>
    <col width="12" customWidth="1" min="7" max="7"/>
  </cols>
  <sheetData>
    <row r="1">
      <c r="A1" t="inlineStr">
        <is>
          <t>Units of</t>
        </is>
      </c>
      <c r="B1" s="8" t="n">
        <v>48</v>
      </c>
      <c r="C1" t="inlineStr">
        <is>
          <t>cells per completed unit</t>
        </is>
      </c>
    </row>
    <row r="2">
      <c r="A2" t="inlineStr">
        <is>
          <t>Ideal cycle (min/unit)</t>
        </is>
      </c>
      <c r="B2" s="8" t="n">
        <v>6</v>
      </c>
      <c r="C2" t="inlineStr">
        <is>
          <t>design output interval: 360 s per 48-cell pack at 8 cells/min</t>
        </is>
      </c>
    </row>
    <row r="4">
      <c r="A4" s="5" t="inlineStr">
        <is>
          <t>Block</t>
        </is>
      </c>
      <c r="B4" s="5" t="inlineStr">
        <is>
          <t>Minutes</t>
        </is>
      </c>
      <c r="C4" s="5" t="inlineStr">
        <is>
          <t>Unplanned stop min</t>
        </is>
      </c>
      <c r="D4" s="5" t="inlineStr">
        <is>
          <t>Completed units</t>
        </is>
      </c>
      <c r="E4" s="5" t="inlineStr">
        <is>
          <t>First-pass good</t>
        </is>
      </c>
      <c r="F4" s="5" t="inlineStr">
        <is>
          <t>First-pass fail</t>
        </is>
      </c>
      <c r="G4" s="5" t="inlineStr">
        <is>
          <t>FPY</t>
        </is>
      </c>
    </row>
    <row r="5">
      <c r="A5" s="6" t="n">
        <v>1</v>
      </c>
      <c r="B5" s="6" t="n">
        <v>120</v>
      </c>
      <c r="C5" s="7" t="n"/>
      <c r="D5" s="7" t="n"/>
      <c r="E5" s="7" t="n"/>
      <c r="F5" s="6">
        <f>IF(D5="","",D5-E5)</f>
        <v/>
      </c>
      <c r="G5" s="9">
        <f>IF(D5&gt;0,E5/D5,"")</f>
        <v/>
      </c>
    </row>
    <row r="6">
      <c r="A6" s="6" t="n">
        <v>2</v>
      </c>
      <c r="B6" s="6" t="n">
        <v>120</v>
      </c>
      <c r="C6" s="7" t="n"/>
      <c r="D6" s="7" t="n"/>
      <c r="E6" s="7" t="n"/>
      <c r="F6" s="6">
        <f>IF(D6="","",D6-E6)</f>
        <v/>
      </c>
      <c r="G6" s="9">
        <f>IF(D6&gt;0,E6/D6,"")</f>
        <v/>
      </c>
    </row>
    <row r="7">
      <c r="A7" s="6" t="n">
        <v>3</v>
      </c>
      <c r="B7" s="6" t="n">
        <v>120</v>
      </c>
      <c r="C7" s="7" t="n"/>
      <c r="D7" s="7" t="n"/>
      <c r="E7" s="7" t="n"/>
      <c r="F7" s="6">
        <f>IF(D7="","",D7-E7)</f>
        <v/>
      </c>
      <c r="G7" s="9">
        <f>IF(D7&gt;0,E7/D7,"")</f>
        <v/>
      </c>
    </row>
    <row r="8">
      <c r="A8" s="6" t="n">
        <v>4</v>
      </c>
      <c r="B8" s="6" t="n">
        <v>120</v>
      </c>
      <c r="C8" s="7" t="n"/>
      <c r="D8" s="7" t="n"/>
      <c r="E8" s="7" t="n"/>
      <c r="F8" s="6">
        <f>IF(D8="","",D8-E8)</f>
        <v/>
      </c>
      <c r="G8" s="9">
        <f>IF(D8&gt;0,E8/D8,"")</f>
        <v/>
      </c>
    </row>
    <row r="9">
      <c r="A9" s="6" t="n">
        <v>5</v>
      </c>
      <c r="B9" s="6" t="n">
        <v>120</v>
      </c>
      <c r="C9" s="7" t="n"/>
      <c r="D9" s="7" t="n"/>
      <c r="E9" s="7" t="n"/>
      <c r="F9" s="6">
        <f>IF(D9="","",D9-E9)</f>
        <v/>
      </c>
      <c r="G9" s="9">
        <f>IF(D9&gt;0,E9/D9,"")</f>
        <v/>
      </c>
    </row>
    <row r="10">
      <c r="A10" s="6" t="n">
        <v>6</v>
      </c>
      <c r="B10" s="6" t="n">
        <v>120</v>
      </c>
      <c r="C10" s="7" t="n"/>
      <c r="D10" s="7" t="n"/>
      <c r="E10" s="7" t="n"/>
      <c r="F10" s="6">
        <f>IF(D10="","",D10-E10)</f>
        <v/>
      </c>
      <c r="G10" s="9">
        <f>IF(D10&gt;0,E10/D10,"")</f>
        <v/>
      </c>
    </row>
    <row r="11">
      <c r="A11" s="6" t="n">
        <v>7</v>
      </c>
      <c r="B11" s="6" t="n">
        <v>120</v>
      </c>
      <c r="C11" s="7" t="n"/>
      <c r="D11" s="7" t="n"/>
      <c r="E11" s="7" t="n"/>
      <c r="F11" s="6">
        <f>IF(D11="","",D11-E11)</f>
        <v/>
      </c>
      <c r="G11" s="9">
        <f>IF(D11&gt;0,E11/D11,"")</f>
        <v/>
      </c>
    </row>
    <row r="12">
      <c r="A12" s="6" t="n">
        <v>8</v>
      </c>
      <c r="B12" s="6" t="n">
        <v>120</v>
      </c>
      <c r="C12" s="7" t="n"/>
      <c r="D12" s="7" t="n"/>
      <c r="E12" s="7" t="n"/>
      <c r="F12" s="6">
        <f>IF(D12="","",D12-E12)</f>
        <v/>
      </c>
      <c r="G12" s="9">
        <f>IF(D12&gt;0,E12/D12,"")</f>
        <v/>
      </c>
    </row>
    <row r="13">
      <c r="A13" s="10" t="inlineStr">
        <is>
          <t>Total</t>
        </is>
      </c>
      <c r="B13" s="10">
        <f>SUM(B5:B12)</f>
        <v/>
      </c>
      <c r="C13" s="10">
        <f>SUM(C5:C12)</f>
        <v/>
      </c>
      <c r="D13" s="10">
        <f>SUM(D5:D12)</f>
        <v/>
      </c>
      <c r="E13" s="10">
        <f>SUM(E5:E12)</f>
        <v/>
      </c>
      <c r="F13" s="10">
        <f>SUM(F5:F12)</f>
        <v/>
      </c>
      <c r="G13" s="11">
        <f>IF(D13&gt;0,E13/D13,"")</f>
        <v/>
      </c>
    </row>
    <row r="15">
      <c r="A15" s="5" t="inlineStr">
        <is>
          <t>Metric</t>
        </is>
      </c>
      <c r="B15" s="5" t="inlineStr">
        <is>
          <t>Result</t>
        </is>
      </c>
      <c r="C15" s="5" t="inlineStr">
        <is>
          <t>Formula</t>
        </is>
      </c>
    </row>
    <row r="16">
      <c r="A16" s="6" t="inlineStr">
        <is>
          <t>Gross output (units/min)</t>
        </is>
      </c>
      <c r="B16" s="12">
        <f>IF(D13&gt;0,D13/B13,"")</f>
        <v/>
      </c>
      <c r="C16" s="6" t="inlineStr">
        <is>
          <t>Completed units / window minutes</t>
        </is>
      </c>
    </row>
    <row r="17">
      <c r="A17" s="6" t="inlineStr">
        <is>
          <t>Cell equivalents per minute</t>
        </is>
      </c>
      <c r="B17" s="13">
        <f>IF(D13&gt;0,D13*B1/B13,"")</f>
        <v/>
      </c>
      <c r="C17" s="6" t="inlineStr">
        <is>
          <t>Completed units x cells per unit / window minutes; not a measured loader rate</t>
        </is>
      </c>
    </row>
    <row r="18">
      <c r="A18" s="6" t="inlineStr">
        <is>
          <t>Elapsed mean (s per unit)</t>
        </is>
      </c>
      <c r="B18" s="13">
        <f>IF(D13&gt;0,B13*60/D13,"")</f>
        <v/>
      </c>
      <c r="C18" s="6" t="inlineStr">
        <is>
          <t>Window seconds / completed units</t>
        </is>
      </c>
    </row>
    <row r="19">
      <c r="A19" s="6" t="inlineStr">
        <is>
          <t>Unplanned stop ratio</t>
        </is>
      </c>
      <c r="B19" s="9">
        <f>IF(D13&gt;0,C13/B13,"")</f>
        <v/>
      </c>
      <c r="C19" s="6" t="inlineStr">
        <is>
          <t>Stop minutes / window minutes</t>
        </is>
      </c>
    </row>
    <row r="20">
      <c r="A20" s="6" t="inlineStr">
        <is>
          <t>Availability</t>
        </is>
      </c>
      <c r="B20" s="9">
        <f>IF(D13&gt;0,(B13-C13)/B13,"")</f>
        <v/>
      </c>
      <c r="C20" s="6" t="inlineStr">
        <is>
          <t>(Window - stop minutes) / window</t>
        </is>
      </c>
    </row>
    <row r="21">
      <c r="A21" s="6" t="inlineStr">
        <is>
          <t>Performance</t>
        </is>
      </c>
      <c r="B21" s="9">
        <f>IF(D13&gt;0,D13*B2/(B13-C13),"")</f>
        <v/>
      </c>
      <c r="C21" s="6" t="inlineStr">
        <is>
          <t>Completed units x ideal cycle / run time</t>
        </is>
      </c>
    </row>
    <row r="22">
      <c r="A22" s="6" t="inlineStr">
        <is>
          <t>Quality (first-pass yield)</t>
        </is>
      </c>
      <c r="B22" s="9">
        <f>IF(D13&gt;0,E13/D13,"")</f>
        <v/>
      </c>
      <c r="C22" s="6" t="inlineStr">
        <is>
          <t>First-pass good / completed units</t>
        </is>
      </c>
    </row>
    <row r="23">
      <c r="A23" s="6" t="inlineStr">
        <is>
          <t>OEE</t>
        </is>
      </c>
      <c r="B23" s="9">
        <f>IF(D13&gt;0,E13*B2/B13,"")</f>
        <v/>
      </c>
      <c r="C23" s="6" t="inlineStr">
        <is>
          <t>First-pass good x ideal cycle / window = availability x performance x quality</t>
        </is>
      </c>
    </row>
    <row r="25">
      <c r="A25" t="inlineStr">
        <is>
          <t>Output interval P95 (s), from the line exit log</t>
        </is>
      </c>
      <c r="B25" s="8" t="n"/>
    </row>
    <row r="27" ht="48" customHeight="1">
      <c r="A27" s="2" t="inlineStr">
        <is>
          <t>Count unique, first-time completed units at the final line exit over the full window, stops included. Reconcile opening and closing work in progress. Startup, safety challenges and destructive tests are separate from this window.</t>
        </is>
      </c>
    </row>
  </sheetData>
  <mergeCells count="1">
    <mergeCell ref="A27:G27"/>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24" customWidth="1" min="1" max="1"/>
    <col width="12" customWidth="1" min="2" max="2"/>
    <col width="60" customWidth="1" min="3" max="3"/>
    <col width="16" customWidth="1" min="4" max="4"/>
    <col width="16" customWidth="1" min="5" max="5"/>
    <col width="16" customWidth="1" min="6" max="6"/>
    <col width="12" customWidth="1" min="7" max="7"/>
  </cols>
  <sheetData>
    <row r="1">
      <c r="A1" t="inlineStr">
        <is>
          <t>Units of</t>
        </is>
      </c>
      <c r="B1" s="8" t="n">
        <v>48</v>
      </c>
      <c r="C1" t="inlineStr">
        <is>
          <t>cells per completed unit</t>
        </is>
      </c>
    </row>
    <row r="2">
      <c r="A2" t="inlineStr">
        <is>
          <t>Ideal cycle (min/unit)</t>
        </is>
      </c>
      <c r="B2" s="8" t="n">
        <v>6</v>
      </c>
      <c r="C2" t="inlineStr">
        <is>
          <t>design output interval: 360 s per 48-cell pack at 8 cells/min</t>
        </is>
      </c>
    </row>
    <row r="4">
      <c r="A4" s="5" t="inlineStr">
        <is>
          <t>Block</t>
        </is>
      </c>
      <c r="B4" s="5" t="inlineStr">
        <is>
          <t>Minutes</t>
        </is>
      </c>
      <c r="C4" s="5" t="inlineStr">
        <is>
          <t>Unplanned stop min</t>
        </is>
      </c>
      <c r="D4" s="5" t="inlineStr">
        <is>
          <t>Completed units</t>
        </is>
      </c>
      <c r="E4" s="5" t="inlineStr">
        <is>
          <t>First-pass good</t>
        </is>
      </c>
      <c r="F4" s="5" t="inlineStr">
        <is>
          <t>First-pass fail</t>
        </is>
      </c>
      <c r="G4" s="5" t="inlineStr">
        <is>
          <t>FPY</t>
        </is>
      </c>
    </row>
    <row r="5">
      <c r="A5" s="6" t="n">
        <v>1</v>
      </c>
      <c r="B5" s="6" t="n">
        <v>120</v>
      </c>
      <c r="C5" s="7" t="n">
        <v>0</v>
      </c>
      <c r="D5" s="7" t="n">
        <v>20</v>
      </c>
      <c r="E5" s="7" t="n">
        <v>20</v>
      </c>
      <c r="F5" s="6">
        <f>IF(D5="","",D5-E5)</f>
        <v/>
      </c>
      <c r="G5" s="9">
        <f>IF(D5&gt;0,E5/D5,"")</f>
        <v/>
      </c>
    </row>
    <row r="6">
      <c r="A6" s="6" t="n">
        <v>2</v>
      </c>
      <c r="B6" s="6" t="n">
        <v>120</v>
      </c>
      <c r="C6" s="7" t="n">
        <v>5</v>
      </c>
      <c r="D6" s="7" t="n">
        <v>19</v>
      </c>
      <c r="E6" s="7" t="n">
        <v>18</v>
      </c>
      <c r="F6" s="6">
        <f>IF(D6="","",D6-E6)</f>
        <v/>
      </c>
      <c r="G6" s="9">
        <f>IF(D6&gt;0,E6/D6,"")</f>
        <v/>
      </c>
    </row>
    <row r="7">
      <c r="A7" s="6" t="n">
        <v>3</v>
      </c>
      <c r="B7" s="6" t="n">
        <v>120</v>
      </c>
      <c r="C7" s="7" t="n">
        <v>5</v>
      </c>
      <c r="D7" s="7" t="n">
        <v>19</v>
      </c>
      <c r="E7" s="7" t="n">
        <v>18</v>
      </c>
      <c r="F7" s="6">
        <f>IF(D7="","",D7-E7)</f>
        <v/>
      </c>
      <c r="G7" s="9">
        <f>IF(D7&gt;0,E7/D7,"")</f>
        <v/>
      </c>
    </row>
    <row r="8">
      <c r="A8" s="6" t="n">
        <v>4</v>
      </c>
      <c r="B8" s="6" t="n">
        <v>120</v>
      </c>
      <c r="C8" s="7" t="n">
        <v>10</v>
      </c>
      <c r="D8" s="7" t="n">
        <v>18</v>
      </c>
      <c r="E8" s="7" t="n">
        <v>17</v>
      </c>
      <c r="F8" s="6">
        <f>IF(D8="","",D8-E8)</f>
        <v/>
      </c>
      <c r="G8" s="9">
        <f>IF(D8&gt;0,E8/D8,"")</f>
        <v/>
      </c>
    </row>
    <row r="9">
      <c r="A9" s="6" t="n">
        <v>5</v>
      </c>
      <c r="B9" s="6" t="n">
        <v>120</v>
      </c>
      <c r="C9" s="7" t="n">
        <v>0</v>
      </c>
      <c r="D9" s="7" t="n">
        <v>20</v>
      </c>
      <c r="E9" s="7" t="n">
        <v>19</v>
      </c>
      <c r="F9" s="6">
        <f>IF(D9="","",D9-E9)</f>
        <v/>
      </c>
      <c r="G9" s="9">
        <f>IF(D9&gt;0,E9/D9,"")</f>
        <v/>
      </c>
    </row>
    <row r="10">
      <c r="A10" s="6" t="n">
        <v>6</v>
      </c>
      <c r="B10" s="6" t="n">
        <v>120</v>
      </c>
      <c r="C10" s="7" t="n">
        <v>5</v>
      </c>
      <c r="D10" s="7" t="n">
        <v>19</v>
      </c>
      <c r="E10" s="7" t="n">
        <v>19</v>
      </c>
      <c r="F10" s="6">
        <f>IF(D10="","",D10-E10)</f>
        <v/>
      </c>
      <c r="G10" s="9">
        <f>IF(D10&gt;0,E10/D10,"")</f>
        <v/>
      </c>
    </row>
    <row r="11">
      <c r="A11" s="6" t="n">
        <v>7</v>
      </c>
      <c r="B11" s="6" t="n">
        <v>120</v>
      </c>
      <c r="C11" s="7" t="n">
        <v>0</v>
      </c>
      <c r="D11" s="7" t="n">
        <v>20</v>
      </c>
      <c r="E11" s="7" t="n">
        <v>19</v>
      </c>
      <c r="F11" s="6">
        <f>IF(D11="","",D11-E11)</f>
        <v/>
      </c>
      <c r="G11" s="9">
        <f>IF(D11&gt;0,E11/D11,"")</f>
        <v/>
      </c>
    </row>
    <row r="12">
      <c r="A12" s="6" t="n">
        <v>8</v>
      </c>
      <c r="B12" s="6" t="n">
        <v>120</v>
      </c>
      <c r="C12" s="7" t="n">
        <v>5</v>
      </c>
      <c r="D12" s="7" t="n">
        <v>19</v>
      </c>
      <c r="E12" s="7" t="n">
        <v>19</v>
      </c>
      <c r="F12" s="6">
        <f>IF(D12="","",D12-E12)</f>
        <v/>
      </c>
      <c r="G12" s="9">
        <f>IF(D12&gt;0,E12/D12,"")</f>
        <v/>
      </c>
    </row>
    <row r="13">
      <c r="A13" s="10" t="inlineStr">
        <is>
          <t>Total</t>
        </is>
      </c>
      <c r="B13" s="10">
        <f>SUM(B5:B12)</f>
        <v/>
      </c>
      <c r="C13" s="10">
        <f>SUM(C5:C12)</f>
        <v/>
      </c>
      <c r="D13" s="10">
        <f>SUM(D5:D12)</f>
        <v/>
      </c>
      <c r="E13" s="10">
        <f>SUM(E5:E12)</f>
        <v/>
      </c>
      <c r="F13" s="10">
        <f>SUM(F5:F12)</f>
        <v/>
      </c>
      <c r="G13" s="11">
        <f>IF(D13&gt;0,E13/D13,"")</f>
        <v/>
      </c>
    </row>
    <row r="15">
      <c r="A15" s="5" t="inlineStr">
        <is>
          <t>Metric</t>
        </is>
      </c>
      <c r="B15" s="5" t="inlineStr">
        <is>
          <t>Result</t>
        </is>
      </c>
      <c r="C15" s="5" t="inlineStr">
        <is>
          <t>Formula</t>
        </is>
      </c>
    </row>
    <row r="16">
      <c r="A16" s="6" t="inlineStr">
        <is>
          <t>Gross output (units/min)</t>
        </is>
      </c>
      <c r="B16" s="12">
        <f>IF(D13&gt;0,D13/B13,"")</f>
        <v/>
      </c>
      <c r="C16" s="6" t="inlineStr">
        <is>
          <t>Completed units / window minutes</t>
        </is>
      </c>
    </row>
    <row r="17">
      <c r="A17" s="6" t="inlineStr">
        <is>
          <t>Cell equivalents per minute</t>
        </is>
      </c>
      <c r="B17" s="13">
        <f>IF(D13&gt;0,D13*B1/B13,"")</f>
        <v/>
      </c>
      <c r="C17" s="6" t="inlineStr">
        <is>
          <t>Completed units x cells per unit / window minutes; not a measured loader rate</t>
        </is>
      </c>
    </row>
    <row r="18">
      <c r="A18" s="6" t="inlineStr">
        <is>
          <t>Elapsed mean (s per unit)</t>
        </is>
      </c>
      <c r="B18" s="13">
        <f>IF(D13&gt;0,B13*60/D13,"")</f>
        <v/>
      </c>
      <c r="C18" s="6" t="inlineStr">
        <is>
          <t>Window seconds / completed units</t>
        </is>
      </c>
    </row>
    <row r="19">
      <c r="A19" s="6" t="inlineStr">
        <is>
          <t>Unplanned stop ratio</t>
        </is>
      </c>
      <c r="B19" s="9">
        <f>IF(D13&gt;0,C13/B13,"")</f>
        <v/>
      </c>
      <c r="C19" s="6" t="inlineStr">
        <is>
          <t>Stop minutes / window minutes</t>
        </is>
      </c>
    </row>
    <row r="20">
      <c r="A20" s="6" t="inlineStr">
        <is>
          <t>Availability</t>
        </is>
      </c>
      <c r="B20" s="9">
        <f>IF(D13&gt;0,(B13-C13)/B13,"")</f>
        <v/>
      </c>
      <c r="C20" s="6" t="inlineStr">
        <is>
          <t>(Window - stop minutes) / window</t>
        </is>
      </c>
    </row>
    <row r="21">
      <c r="A21" s="6" t="inlineStr">
        <is>
          <t>Performance</t>
        </is>
      </c>
      <c r="B21" s="9">
        <f>IF(D13&gt;0,D13*B2/(B13-C13),"")</f>
        <v/>
      </c>
      <c r="C21" s="6" t="inlineStr">
        <is>
          <t>Completed units x ideal cycle / run time</t>
        </is>
      </c>
    </row>
    <row r="22">
      <c r="A22" s="6" t="inlineStr">
        <is>
          <t>Quality (first-pass yield)</t>
        </is>
      </c>
      <c r="B22" s="9">
        <f>IF(D13&gt;0,E13/D13,"")</f>
        <v/>
      </c>
      <c r="C22" s="6" t="inlineStr">
        <is>
          <t>First-pass good / completed units</t>
        </is>
      </c>
    </row>
    <row r="23">
      <c r="A23" s="6" t="inlineStr">
        <is>
          <t>OEE</t>
        </is>
      </c>
      <c r="B23" s="9">
        <f>IF(D13&gt;0,E13*B2/B13,"")</f>
        <v/>
      </c>
      <c r="C23" s="6" t="inlineStr">
        <is>
          <t>First-pass good x ideal cycle / window = availability x performance x quality</t>
        </is>
      </c>
    </row>
    <row r="25">
      <c r="A25" t="inlineStr">
        <is>
          <t>Output interval P95 (s), from the line exit log</t>
        </is>
      </c>
      <c r="B25" s="8" t="n">
        <v>480</v>
      </c>
    </row>
    <row r="27" ht="48" customHeight="1">
      <c r="A27" s="2" t="inlineStr">
        <is>
          <t>WORKED EXAMPLE, storage PACK line. Run A: 154 packs, FPY 96.75%, stop ratio 3.13%, output interval P95 480 s. Decision: HOLD (safety challenge, yield, stops and P95 failed; gross output passed).</t>
        </is>
      </c>
    </row>
  </sheetData>
  <mergeCells count="1">
    <mergeCell ref="A27:G27"/>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24" customWidth="1" min="1" max="1"/>
    <col width="12" customWidth="1" min="2" max="2"/>
    <col width="60" customWidth="1" min="3" max="3"/>
    <col width="16" customWidth="1" min="4" max="4"/>
    <col width="16" customWidth="1" min="5" max="5"/>
    <col width="16" customWidth="1" min="6" max="6"/>
    <col width="12" customWidth="1" min="7" max="7"/>
  </cols>
  <sheetData>
    <row r="1">
      <c r="A1" t="inlineStr">
        <is>
          <t>Units of</t>
        </is>
      </c>
      <c r="B1" s="8" t="n">
        <v>48</v>
      </c>
      <c r="C1" t="inlineStr">
        <is>
          <t>cells per completed unit</t>
        </is>
      </c>
    </row>
    <row r="2">
      <c r="A2" t="inlineStr">
        <is>
          <t>Ideal cycle (min/unit)</t>
        </is>
      </c>
      <c r="B2" s="8" t="n">
        <v>6</v>
      </c>
      <c r="C2" t="inlineStr">
        <is>
          <t>design output interval: 360 s per 48-cell pack at 8 cells/min</t>
        </is>
      </c>
    </row>
    <row r="4">
      <c r="A4" s="5" t="inlineStr">
        <is>
          <t>Block</t>
        </is>
      </c>
      <c r="B4" s="5" t="inlineStr">
        <is>
          <t>Minutes</t>
        </is>
      </c>
      <c r="C4" s="5" t="inlineStr">
        <is>
          <t>Unplanned stop min</t>
        </is>
      </c>
      <c r="D4" s="5" t="inlineStr">
        <is>
          <t>Completed units</t>
        </is>
      </c>
      <c r="E4" s="5" t="inlineStr">
        <is>
          <t>First-pass good</t>
        </is>
      </c>
      <c r="F4" s="5" t="inlineStr">
        <is>
          <t>First-pass fail</t>
        </is>
      </c>
      <c r="G4" s="5" t="inlineStr">
        <is>
          <t>FPY</t>
        </is>
      </c>
    </row>
    <row r="5">
      <c r="A5" s="6" t="n">
        <v>1</v>
      </c>
      <c r="B5" s="6" t="n">
        <v>120</v>
      </c>
      <c r="C5" s="7" t="n">
        <v>0</v>
      </c>
      <c r="D5" s="7" t="n">
        <v>20</v>
      </c>
      <c r="E5" s="7" t="n">
        <v>20</v>
      </c>
      <c r="F5" s="6">
        <f>IF(D5="","",D5-E5)</f>
        <v/>
      </c>
      <c r="G5" s="9">
        <f>IF(D5&gt;0,E5/D5,"")</f>
        <v/>
      </c>
    </row>
    <row r="6">
      <c r="A6" s="6" t="n">
        <v>2</v>
      </c>
      <c r="B6" s="6" t="n">
        <v>120</v>
      </c>
      <c r="C6" s="7" t="n">
        <v>0</v>
      </c>
      <c r="D6" s="7" t="n">
        <v>20</v>
      </c>
      <c r="E6" s="7" t="n">
        <v>20</v>
      </c>
      <c r="F6" s="6">
        <f>IF(D6="","",D6-E6)</f>
        <v/>
      </c>
      <c r="G6" s="9">
        <f>IF(D6&gt;0,E6/D6,"")</f>
        <v/>
      </c>
    </row>
    <row r="7">
      <c r="A7" s="6" t="n">
        <v>3</v>
      </c>
      <c r="B7" s="6" t="n">
        <v>120</v>
      </c>
      <c r="C7" s="7" t="n">
        <v>3</v>
      </c>
      <c r="D7" s="7" t="n">
        <v>19</v>
      </c>
      <c r="E7" s="7" t="n">
        <v>19</v>
      </c>
      <c r="F7" s="6">
        <f>IF(D7="","",D7-E7)</f>
        <v/>
      </c>
      <c r="G7" s="9">
        <f>IF(D7&gt;0,E7/D7,"")</f>
        <v/>
      </c>
    </row>
    <row r="8">
      <c r="A8" s="6" t="n">
        <v>4</v>
      </c>
      <c r="B8" s="6" t="n">
        <v>120</v>
      </c>
      <c r="C8" s="7" t="n">
        <v>0</v>
      </c>
      <c r="D8" s="7" t="n">
        <v>20</v>
      </c>
      <c r="E8" s="7" t="n">
        <v>20</v>
      </c>
      <c r="F8" s="6">
        <f>IF(D8="","",D8-E8)</f>
        <v/>
      </c>
      <c r="G8" s="9">
        <f>IF(D8&gt;0,E8/D8,"")</f>
        <v/>
      </c>
    </row>
    <row r="9">
      <c r="A9" s="6" t="n">
        <v>5</v>
      </c>
      <c r="B9" s="6" t="n">
        <v>120</v>
      </c>
      <c r="C9" s="7" t="n">
        <v>0</v>
      </c>
      <c r="D9" s="7" t="n">
        <v>20</v>
      </c>
      <c r="E9" s="7" t="n">
        <v>19</v>
      </c>
      <c r="F9" s="6">
        <f>IF(D9="","",D9-E9)</f>
        <v/>
      </c>
      <c r="G9" s="9">
        <f>IF(D9&gt;0,E9/D9,"")</f>
        <v/>
      </c>
    </row>
    <row r="10">
      <c r="A10" s="6" t="n">
        <v>6</v>
      </c>
      <c r="B10" s="6" t="n">
        <v>120</v>
      </c>
      <c r="C10" s="7" t="n">
        <v>4</v>
      </c>
      <c r="D10" s="7" t="n">
        <v>19</v>
      </c>
      <c r="E10" s="7" t="n">
        <v>19</v>
      </c>
      <c r="F10" s="6">
        <f>IF(D10="","",D10-E10)</f>
        <v/>
      </c>
      <c r="G10" s="9">
        <f>IF(D10&gt;0,E10/D10,"")</f>
        <v/>
      </c>
    </row>
    <row r="11">
      <c r="A11" s="6" t="n">
        <v>7</v>
      </c>
      <c r="B11" s="6" t="n">
        <v>120</v>
      </c>
      <c r="C11" s="7" t="n">
        <v>0</v>
      </c>
      <c r="D11" s="7" t="n">
        <v>20</v>
      </c>
      <c r="E11" s="7" t="n">
        <v>20</v>
      </c>
      <c r="F11" s="6">
        <f>IF(D11="","",D11-E11)</f>
        <v/>
      </c>
      <c r="G11" s="9">
        <f>IF(D11&gt;0,E11/D11,"")</f>
        <v/>
      </c>
    </row>
    <row r="12">
      <c r="A12" s="6" t="n">
        <v>8</v>
      </c>
      <c r="B12" s="6" t="n">
        <v>120</v>
      </c>
      <c r="C12" s="7" t="n">
        <v>0</v>
      </c>
      <c r="D12" s="7" t="n">
        <v>20</v>
      </c>
      <c r="E12" s="7" t="n">
        <v>20</v>
      </c>
      <c r="F12" s="6">
        <f>IF(D12="","",D12-E12)</f>
        <v/>
      </c>
      <c r="G12" s="9">
        <f>IF(D12&gt;0,E12/D12,"")</f>
        <v/>
      </c>
    </row>
    <row r="13">
      <c r="A13" s="10" t="inlineStr">
        <is>
          <t>Total</t>
        </is>
      </c>
      <c r="B13" s="10">
        <f>SUM(B5:B12)</f>
        <v/>
      </c>
      <c r="C13" s="10">
        <f>SUM(C5:C12)</f>
        <v/>
      </c>
      <c r="D13" s="10">
        <f>SUM(D5:D12)</f>
        <v/>
      </c>
      <c r="E13" s="10">
        <f>SUM(E5:E12)</f>
        <v/>
      </c>
      <c r="F13" s="10">
        <f>SUM(F5:F12)</f>
        <v/>
      </c>
      <c r="G13" s="11">
        <f>IF(D13&gt;0,E13/D13,"")</f>
        <v/>
      </c>
    </row>
    <row r="15">
      <c r="A15" s="5" t="inlineStr">
        <is>
          <t>Metric</t>
        </is>
      </c>
      <c r="B15" s="5" t="inlineStr">
        <is>
          <t>Result</t>
        </is>
      </c>
      <c r="C15" s="5" t="inlineStr">
        <is>
          <t>Formula</t>
        </is>
      </c>
    </row>
    <row r="16">
      <c r="A16" s="6" t="inlineStr">
        <is>
          <t>Gross output (units/min)</t>
        </is>
      </c>
      <c r="B16" s="12">
        <f>IF(D13&gt;0,D13/B13,"")</f>
        <v/>
      </c>
      <c r="C16" s="6" t="inlineStr">
        <is>
          <t>Completed units / window minutes</t>
        </is>
      </c>
    </row>
    <row r="17">
      <c r="A17" s="6" t="inlineStr">
        <is>
          <t>Cell equivalents per minute</t>
        </is>
      </c>
      <c r="B17" s="13">
        <f>IF(D13&gt;0,D13*B1/B13,"")</f>
        <v/>
      </c>
      <c r="C17" s="6" t="inlineStr">
        <is>
          <t>Completed units x cells per unit / window minutes; not a measured loader rate</t>
        </is>
      </c>
    </row>
    <row r="18">
      <c r="A18" s="6" t="inlineStr">
        <is>
          <t>Elapsed mean (s per unit)</t>
        </is>
      </c>
      <c r="B18" s="13">
        <f>IF(D13&gt;0,B13*60/D13,"")</f>
        <v/>
      </c>
      <c r="C18" s="6" t="inlineStr">
        <is>
          <t>Window seconds / completed units</t>
        </is>
      </c>
    </row>
    <row r="19">
      <c r="A19" s="6" t="inlineStr">
        <is>
          <t>Unplanned stop ratio</t>
        </is>
      </c>
      <c r="B19" s="9">
        <f>IF(D13&gt;0,C13/B13,"")</f>
        <v/>
      </c>
      <c r="C19" s="6" t="inlineStr">
        <is>
          <t>Stop minutes / window minutes</t>
        </is>
      </c>
    </row>
    <row r="20">
      <c r="A20" s="6" t="inlineStr">
        <is>
          <t>Availability</t>
        </is>
      </c>
      <c r="B20" s="9">
        <f>IF(D13&gt;0,(B13-C13)/B13,"")</f>
        <v/>
      </c>
      <c r="C20" s="6" t="inlineStr">
        <is>
          <t>(Window - stop minutes) / window</t>
        </is>
      </c>
    </row>
    <row r="21">
      <c r="A21" s="6" t="inlineStr">
        <is>
          <t>Performance</t>
        </is>
      </c>
      <c r="B21" s="9">
        <f>IF(D13&gt;0,D13*B2/(B13-C13),"")</f>
        <v/>
      </c>
      <c r="C21" s="6" t="inlineStr">
        <is>
          <t>Completed units x ideal cycle / run time</t>
        </is>
      </c>
    </row>
    <row r="22">
      <c r="A22" s="6" t="inlineStr">
        <is>
          <t>Quality (first-pass yield)</t>
        </is>
      </c>
      <c r="B22" s="9">
        <f>IF(D13&gt;0,E13/D13,"")</f>
        <v/>
      </c>
      <c r="C22" s="6" t="inlineStr">
        <is>
          <t>First-pass good / completed units</t>
        </is>
      </c>
    </row>
    <row r="23">
      <c r="A23" s="6" t="inlineStr">
        <is>
          <t>OEE</t>
        </is>
      </c>
      <c r="B23" s="9">
        <f>IF(D13&gt;0,E13*B2/B13,"")</f>
        <v/>
      </c>
      <c r="C23" s="6" t="inlineStr">
        <is>
          <t>First-pass good x ideal cycle / window = availability x performance x quality</t>
        </is>
      </c>
    </row>
    <row r="25">
      <c r="A25" t="inlineStr">
        <is>
          <t>Output interval P95 (s), from the line exit log</t>
        </is>
      </c>
      <c r="B25" s="8" t="n">
        <v>378.95</v>
      </c>
    </row>
    <row r="27" ht="48" customHeight="1">
      <c r="A27" s="2" t="inlineStr">
        <is>
          <t>WORKED EXAMPLE, storage PACK line. Run B, after corrections: 158 packs, FPY 99.37%, stop ratio 0.73%, output interval P95 378.95 s. Decision: performance limits met; technical acceptance after regression checks and document closure.</t>
        </is>
      </c>
    </row>
  </sheetData>
  <mergeCells count="1">
    <mergeCell ref="A27:G27"/>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8" customWidth="1" min="1" max="1"/>
    <col width="10" customWidth="1" min="2" max="2"/>
    <col width="9" customWidth="1" min="3" max="3"/>
    <col width="44" customWidth="1" min="4" max="4"/>
    <col width="44" customWidth="1" min="5" max="5"/>
    <col width="16" customWidth="1" min="6" max="6"/>
    <col width="12" customWidth="1" min="7" max="7"/>
    <col width="44" customWidth="1" min="8" max="8"/>
    <col width="14" customWidth="1" min="9" max="9"/>
    <col width="12" customWidth="1" min="10" max="10"/>
  </cols>
  <sheetData>
    <row r="1">
      <c r="A1" s="5" t="inlineStr">
        <is>
          <t>NCR</t>
        </is>
      </c>
      <c r="B1" s="5" t="inlineStr">
        <is>
          <t>Severity</t>
        </is>
      </c>
      <c r="C1" s="5" t="inlineStr">
        <is>
          <t>Check ID</t>
        </is>
      </c>
      <c r="D1" s="5" t="inlineStr">
        <is>
          <t>Finding</t>
        </is>
      </c>
      <c r="E1" s="5" t="inlineStr">
        <is>
          <t>Correction</t>
        </is>
      </c>
      <c r="F1" s="5" t="inlineStr">
        <is>
          <t>Owner</t>
        </is>
      </c>
      <c r="G1" s="5" t="inlineStr">
        <is>
          <t>Deadline</t>
        </is>
      </c>
      <c r="H1" s="5" t="inlineStr">
        <is>
          <t>Retest method and result</t>
        </is>
      </c>
      <c r="I1" s="5" t="inlineStr">
        <is>
          <t>Reviewer</t>
        </is>
      </c>
      <c r="J1" s="5" t="inlineStr">
        <is>
          <t>Status</t>
        </is>
      </c>
    </row>
    <row r="2">
      <c r="A2" s="14" t="inlineStr">
        <is>
          <t>Rows 3-9: the worked example. Delete them and log your own from row 10.</t>
        </is>
      </c>
    </row>
    <row r="3">
      <c r="A3" s="6" t="inlineStr">
        <is>
          <t>NCR01</t>
        </is>
      </c>
      <c r="B3" s="6" t="inlineStr">
        <is>
          <t>Critical</t>
        </is>
      </c>
      <c r="C3" s="6" t="inlineStr">
        <is>
          <t>07</t>
        </is>
      </c>
      <c r="D3" s="6" t="inlineStr">
        <is>
          <t>Closing a guard started the line unexpectedly in 1 of 12 controlled challenges.</t>
        </is>
      </c>
      <c r="E3" s="6" t="inlineStr">
        <is>
          <t>Separate reset and start logic; freeze the corrected safety configuration.</t>
        </is>
      </c>
      <c r="F3" s="6" t="inlineStr">
        <is>
          <t>Controls lead</t>
        </is>
      </c>
      <c r="G3" s="6" t="inlineStr">
        <is>
          <t>Day 1</t>
        </is>
      </c>
      <c r="H3" s="6" t="inlineStr">
        <is>
          <t>20/20 targeted restart challenges and 40/40 safety regression checks passed.</t>
        </is>
      </c>
      <c r="I3" s="6" t="inlineStr"/>
      <c r="J3" s="6" t="inlineStr">
        <is>
          <t>Closed</t>
        </is>
      </c>
    </row>
    <row r="4">
      <c r="A4" s="6" t="inlineStr">
        <is>
          <t>NCR02</t>
        </is>
      </c>
      <c r="B4" s="6" t="inlineStr">
        <is>
          <t>Major</t>
        </is>
      </c>
      <c r="C4" s="6" t="inlineStr">
        <is>
          <t>12, 13</t>
        </is>
      </c>
      <c r="D4" s="6" t="inlineStr">
        <is>
          <t>Two pack weld alarms; 2 of 30 coupons below the 450 N reference joint limit.</t>
        </is>
      </c>
      <c r="E4" s="6" t="inlineStr">
        <is>
          <t>Correct clamp alignment and requalify the weld recipe.</t>
        </is>
      </c>
      <c r="F4" s="6" t="inlineStr">
        <is>
          <t>Process lead</t>
        </is>
      </c>
      <c r="G4" s="6" t="inlineStr">
        <is>
          <t>Day 2</t>
        </is>
      </c>
      <c r="H4" s="6" t="inlineStr">
        <is>
          <t>30/30 new coupons passed, minimum 496 N; no recurrence in 158 packs of run B.</t>
        </is>
      </c>
      <c r="I4" s="6" t="inlineStr"/>
      <c r="J4" s="6" t="inlineStr">
        <is>
          <t>Closed</t>
        </is>
      </c>
    </row>
    <row r="5">
      <c r="A5" s="6" t="inlineStr">
        <is>
          <t>NCR03</t>
        </is>
      </c>
      <c r="B5" s="6" t="inlineStr">
        <is>
          <t>Major</t>
        </is>
      </c>
      <c r="C5" s="6" t="inlineStr">
        <is>
          <t>14</t>
        </is>
      </c>
      <c r="D5" s="6" t="inlineStr">
        <is>
          <t>One pack released without its fastening result.</t>
        </is>
      </c>
      <c r="E5" s="6" t="inlineStr">
        <is>
          <t>Good-release interlock now requires every expected fastening record.</t>
        </is>
      </c>
      <c r="F5" s="6" t="inlineStr">
        <is>
          <t>Controls and quality</t>
        </is>
      </c>
      <c r="G5" s="6" t="inlineStr">
        <is>
          <t>Day 2</t>
        </is>
      </c>
      <c r="H5" s="6" t="inlineStr">
        <is>
          <t>10 missing-record challenges blocked; 50/50 sampled pack records complete.</t>
        </is>
      </c>
      <c r="I5" s="6" t="inlineStr"/>
      <c r="J5" s="6" t="inlineStr">
        <is>
          <t>Closed</t>
        </is>
      </c>
    </row>
    <row r="6">
      <c r="A6" s="6" t="inlineStr">
        <is>
          <t>NCR04</t>
        </is>
      </c>
      <c r="B6" s="6" t="inlineStr">
        <is>
          <t>Major</t>
        </is>
      </c>
      <c r="C6" s="6" t="inlineStr">
        <is>
          <t>15</t>
        </is>
      </c>
      <c r="D6" s="6" t="inlineStr">
        <is>
          <t>One pack rejected at the leak test; worn fixture seal.</t>
        </is>
      </c>
      <c r="E6" s="6" t="inlineStr">
        <is>
          <t>Replace the fixture seal; validate the master procedure.</t>
        </is>
      </c>
      <c r="F6" s="6" t="inlineStr">
        <is>
          <t>Test lead</t>
        </is>
      </c>
      <c r="G6" s="6" t="inlineStr">
        <is>
          <t>Day 2</t>
        </is>
      </c>
      <c r="H6" s="6" t="inlineStr">
        <is>
          <t>Known-good and known-leak masters 20/20 each classified correctly.</t>
        </is>
      </c>
      <c r="I6" s="6" t="inlineStr"/>
      <c r="J6" s="6" t="inlineStr">
        <is>
          <t>Closed</t>
        </is>
      </c>
    </row>
    <row r="7">
      <c r="A7" s="6" t="inlineStr">
        <is>
          <t>NCR05</t>
        </is>
      </c>
      <c r="B7" s="6" t="inlineStr">
        <is>
          <t>Major</t>
        </is>
      </c>
      <c r="C7" s="6" t="inlineStr">
        <is>
          <t>17</t>
        </is>
      </c>
      <c r="D7" s="6" t="inlineStr">
        <is>
          <t>A repeated pack identifier was accepted at end of line.</t>
        </is>
      </c>
      <c r="E7" s="6" t="inlineStr">
        <is>
          <t>Enforce uniqueness; block reuse of an earlier pass.</t>
        </is>
      </c>
      <c r="F7" s="6" t="inlineStr">
        <is>
          <t>MES lead</t>
        </is>
      </c>
      <c r="G7" s="6" t="inlineStr">
        <is>
          <t>Day 2</t>
        </is>
      </c>
      <c r="H7" s="6" t="inlineStr">
        <is>
          <t>10/10 duplicate challenges blocked; 50/50 records uniquely linked.</t>
        </is>
      </c>
      <c r="I7" s="6" t="inlineStr"/>
      <c r="J7" s="6" t="inlineStr">
        <is>
          <t>Closed</t>
        </is>
      </c>
    </row>
    <row r="8">
      <c r="A8" s="6" t="inlineStr">
        <is>
          <t>NCR06</t>
        </is>
      </c>
      <c r="B8" s="6" t="inlineStr">
        <is>
          <t>Major</t>
        </is>
      </c>
      <c r="C8" s="6" t="inlineStr">
        <is>
          <t>19</t>
        </is>
      </c>
      <c r="D8" s="6" t="inlineStr">
        <is>
          <t>Stop ratio 3.13% and output interval P95 480 s exceed the limits.</t>
        </is>
      </c>
      <c r="E8" s="6" t="inlineStr">
        <is>
          <t>Correct the buffer handshake and downstream recovery sequence.</t>
        </is>
      </c>
      <c r="F8" s="6" t="inlineStr">
        <is>
          <t>Integration lead</t>
        </is>
      </c>
      <c r="G8" s="6" t="inlineStr">
        <is>
          <t>Day 2</t>
        </is>
      </c>
      <c r="H8" s="6" t="inlineStr">
        <is>
          <t>Full run B: 7 stop minutes (0.73%), P95 378.95 s, 7.90 cell equivalents/min.</t>
        </is>
      </c>
      <c r="I8" s="6" t="inlineStr"/>
      <c r="J8" s="6" t="inlineStr">
        <is>
          <t>Closed</t>
        </is>
      </c>
    </row>
    <row r="9">
      <c r="A9" s="6" t="inlineStr">
        <is>
          <t>NCR07</t>
        </is>
      </c>
      <c r="B9" s="6" t="inlineStr">
        <is>
          <t>Minor</t>
        </is>
      </c>
      <c r="C9" s="6" t="inlineStr">
        <is>
          <t>21</t>
        </is>
      </c>
      <c r="D9" s="6" t="inlineStr">
        <is>
          <t>Two alarm reset instructions missing from the English manual.</t>
        </is>
      </c>
      <c r="E9" s="6" t="inlineStr">
        <is>
          <t>Revise the English alarm appendix; cross-check the HMI revision.</t>
        </is>
      </c>
      <c r="F9" s="6" t="inlineStr">
        <is>
          <t>Documentation lead</t>
        </is>
      </c>
      <c r="G9" s="6" t="inlineStr">
        <is>
          <t>Day 4</t>
        </is>
      </c>
      <c r="H9" s="6" t="inlineStr">
        <is>
          <t>Buyer document review closed both entries.</t>
        </is>
      </c>
      <c r="I9" s="6" t="inlineStr"/>
      <c r="J9" s="6" t="inlineStr">
        <is>
          <t>Closed Day 4</t>
        </is>
      </c>
    </row>
    <row r="10">
      <c r="A10" s="7" t="n"/>
      <c r="B10" s="7" t="n"/>
      <c r="C10" s="7" t="n"/>
      <c r="D10" s="7" t="n"/>
      <c r="E10" s="7" t="n"/>
      <c r="F10" s="7" t="n"/>
      <c r="G10" s="7" t="n"/>
      <c r="H10" s="7" t="n"/>
      <c r="I10" s="7" t="n"/>
      <c r="J10" s="7" t="n"/>
    </row>
    <row r="11">
      <c r="A11" s="7" t="n"/>
      <c r="B11" s="7" t="n"/>
      <c r="C11" s="7" t="n"/>
      <c r="D11" s="7" t="n"/>
      <c r="E11" s="7" t="n"/>
      <c r="F11" s="7" t="n"/>
      <c r="G11" s="7" t="n"/>
      <c r="H11" s="7" t="n"/>
      <c r="I11" s="7" t="n"/>
      <c r="J11" s="7" t="n"/>
    </row>
    <row r="12">
      <c r="A12" s="7" t="n"/>
      <c r="B12" s="7" t="n"/>
      <c r="C12" s="7" t="n"/>
      <c r="D12" s="7" t="n"/>
      <c r="E12" s="7" t="n"/>
      <c r="F12" s="7" t="n"/>
      <c r="G12" s="7" t="n"/>
      <c r="H12" s="7" t="n"/>
      <c r="I12" s="7" t="n"/>
      <c r="J12" s="7" t="n"/>
    </row>
    <row r="13">
      <c r="A13" s="7" t="n"/>
      <c r="B13" s="7" t="n"/>
      <c r="C13" s="7" t="n"/>
      <c r="D13" s="7" t="n"/>
      <c r="E13" s="7" t="n"/>
      <c r="F13" s="7" t="n"/>
      <c r="G13" s="7" t="n"/>
      <c r="H13" s="7" t="n"/>
      <c r="I13" s="7" t="n"/>
      <c r="J13" s="7" t="n"/>
    </row>
    <row r="14">
      <c r="A14" s="7" t="n"/>
      <c r="B14" s="7" t="n"/>
      <c r="C14" s="7" t="n"/>
      <c r="D14" s="7" t="n"/>
      <c r="E14" s="7" t="n"/>
      <c r="F14" s="7" t="n"/>
      <c r="G14" s="7" t="n"/>
      <c r="H14" s="7" t="n"/>
      <c r="I14" s="7" t="n"/>
      <c r="J14" s="7" t="n"/>
    </row>
    <row r="15">
      <c r="A15" s="7" t="n"/>
      <c r="B15" s="7" t="n"/>
      <c r="C15" s="7" t="n"/>
      <c r="D15" s="7" t="n"/>
      <c r="E15" s="7" t="n"/>
      <c r="F15" s="7" t="n"/>
      <c r="G15" s="7" t="n"/>
      <c r="H15" s="7" t="n"/>
      <c r="I15" s="7" t="n"/>
      <c r="J15" s="7" t="n"/>
    </row>
    <row r="16">
      <c r="A16" s="7" t="n"/>
      <c r="B16" s="7" t="n"/>
      <c r="C16" s="7" t="n"/>
      <c r="D16" s="7" t="n"/>
      <c r="E16" s="7" t="n"/>
      <c r="F16" s="7" t="n"/>
      <c r="G16" s="7" t="n"/>
      <c r="H16" s="7" t="n"/>
      <c r="I16" s="7" t="n"/>
      <c r="J16" s="7" t="n"/>
    </row>
    <row r="17">
      <c r="A17" s="7" t="n"/>
      <c r="B17" s="7" t="n"/>
      <c r="C17" s="7" t="n"/>
      <c r="D17" s="7" t="n"/>
      <c r="E17" s="7" t="n"/>
      <c r="F17" s="7" t="n"/>
      <c r="G17" s="7" t="n"/>
      <c r="H17" s="7" t="n"/>
      <c r="I17" s="7" t="n"/>
      <c r="J17" s="7" t="n"/>
    </row>
    <row r="18">
      <c r="A18" s="7" t="n"/>
      <c r="B18" s="7" t="n"/>
      <c r="C18" s="7" t="n"/>
      <c r="D18" s="7" t="n"/>
      <c r="E18" s="7" t="n"/>
      <c r="F18" s="7" t="n"/>
      <c r="G18" s="7" t="n"/>
      <c r="H18" s="7" t="n"/>
      <c r="I18" s="7" t="n"/>
      <c r="J18" s="7" t="n"/>
    </row>
    <row r="19">
      <c r="A19" s="7" t="n"/>
      <c r="B19" s="7" t="n"/>
      <c r="C19" s="7" t="n"/>
      <c r="D19" s="7" t="n"/>
      <c r="E19" s="7" t="n"/>
      <c r="F19" s="7" t="n"/>
      <c r="G19" s="7" t="n"/>
      <c r="H19" s="7" t="n"/>
      <c r="I19" s="7" t="n"/>
      <c r="J19" s="7" t="n"/>
    </row>
    <row r="20">
      <c r="A20" s="7" t="n"/>
      <c r="B20" s="7" t="n"/>
      <c r="C20" s="7" t="n"/>
      <c r="D20" s="7" t="n"/>
      <c r="E20" s="7" t="n"/>
      <c r="F20" s="7" t="n"/>
      <c r="G20" s="7" t="n"/>
      <c r="H20" s="7" t="n"/>
      <c r="I20" s="7" t="n"/>
      <c r="J20" s="7" t="n"/>
    </row>
    <row r="21">
      <c r="A21" s="7" t="n"/>
      <c r="B21" s="7" t="n"/>
      <c r="C21" s="7" t="n"/>
      <c r="D21" s="7" t="n"/>
      <c r="E21" s="7" t="n"/>
      <c r="F21" s="7" t="n"/>
      <c r="G21" s="7" t="n"/>
      <c r="H21" s="7" t="n"/>
      <c r="I21" s="7" t="n"/>
      <c r="J21" s="7" t="n"/>
    </row>
    <row r="22">
      <c r="A22" s="7" t="n"/>
      <c r="B22" s="7" t="n"/>
      <c r="C22" s="7" t="n"/>
      <c r="D22" s="7" t="n"/>
      <c r="E22" s="7" t="n"/>
      <c r="F22" s="7" t="n"/>
      <c r="G22" s="7" t="n"/>
      <c r="H22" s="7" t="n"/>
      <c r="I22" s="7" t="n"/>
      <c r="J22" s="7" t="n"/>
    </row>
    <row r="23">
      <c r="A23" s="7" t="n"/>
      <c r="B23" s="7" t="n"/>
      <c r="C23" s="7" t="n"/>
      <c r="D23" s="7" t="n"/>
      <c r="E23" s="7" t="n"/>
      <c r="F23" s="7" t="n"/>
      <c r="G23" s="7" t="n"/>
      <c r="H23" s="7" t="n"/>
      <c r="I23" s="7" t="n"/>
      <c r="J23" s="7" t="n"/>
    </row>
    <row r="24">
      <c r="A24" s="7" t="n"/>
      <c r="B24" s="7" t="n"/>
      <c r="C24" s="7" t="n"/>
      <c r="D24" s="7" t="n"/>
      <c r="E24" s="7" t="n"/>
      <c r="F24" s="7" t="n"/>
      <c r="G24" s="7" t="n"/>
      <c r="H24" s="7" t="n"/>
      <c r="I24" s="7" t="n"/>
      <c r="J24" s="7" t="n"/>
    </row>
    <row r="25">
      <c r="A25" s="7" t="n"/>
      <c r="B25" s="7" t="n"/>
      <c r="C25" s="7" t="n"/>
      <c r="D25" s="7" t="n"/>
      <c r="E25" s="7" t="n"/>
      <c r="F25" s="7" t="n"/>
      <c r="G25" s="7" t="n"/>
      <c r="H25" s="7" t="n"/>
      <c r="I25" s="7" t="n"/>
      <c r="J25" s="7" t="n"/>
    </row>
    <row r="26">
      <c r="A26" s="7" t="n"/>
      <c r="B26" s="7" t="n"/>
      <c r="C26" s="7" t="n"/>
      <c r="D26" s="7" t="n"/>
      <c r="E26" s="7" t="n"/>
      <c r="F26" s="7" t="n"/>
      <c r="G26" s="7" t="n"/>
      <c r="H26" s="7" t="n"/>
      <c r="I26" s="7" t="n"/>
      <c r="J26" s="7" t="n"/>
    </row>
    <row r="27">
      <c r="A27" s="7" t="n"/>
      <c r="B27" s="7" t="n"/>
      <c r="C27" s="7" t="n"/>
      <c r="D27" s="7" t="n"/>
      <c r="E27" s="7" t="n"/>
      <c r="F27" s="7" t="n"/>
      <c r="G27" s="7" t="n"/>
      <c r="H27" s="7" t="n"/>
      <c r="I27" s="7" t="n"/>
      <c r="J27" s="7" t="n"/>
    </row>
    <row r="28">
      <c r="A28" s="7" t="n"/>
      <c r="B28" s="7" t="n"/>
      <c r="C28" s="7" t="n"/>
      <c r="D28" s="7" t="n"/>
      <c r="E28" s="7" t="n"/>
      <c r="F28" s="7" t="n"/>
      <c r="G28" s="7" t="n"/>
      <c r="H28" s="7" t="n"/>
      <c r="I28" s="7" t="n"/>
      <c r="J28" s="7" t="n"/>
    </row>
    <row r="29">
      <c r="A29" s="7" t="n"/>
      <c r="B29" s="7" t="n"/>
      <c r="C29" s="7" t="n"/>
      <c r="D29" s="7" t="n"/>
      <c r="E29" s="7" t="n"/>
      <c r="F29" s="7" t="n"/>
      <c r="G29" s="7" t="n"/>
      <c r="H29" s="7" t="n"/>
      <c r="I29" s="7" t="n"/>
      <c r="J29" s="7" t="n"/>
    </row>
  </sheetData>
  <dataValidations count="1">
    <dataValidation sqref="B10:B29" showDropDown="0" showInputMessage="0" showErrorMessage="0" allowBlank="1" type="list">
      <formula1>"Critical,Major,Minor"</formula1>
    </dataValidation>
  </dataValidation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60" customWidth="1" min="2" max="2"/>
  </cols>
  <sheetData>
    <row r="1">
      <c r="A1" s="15" t="inlineStr">
        <is>
          <t>Factory acceptance record</t>
        </is>
      </c>
    </row>
    <row r="3" ht="28" customHeight="1">
      <c r="A3" s="6" t="inlineStr">
        <is>
          <t>Project / PO</t>
        </is>
      </c>
      <c r="B3" s="7" t="n"/>
    </row>
    <row r="4" ht="28" customHeight="1">
      <c r="A4" s="6" t="inlineStr">
        <is>
          <t>Equipment / serial numbers</t>
        </is>
      </c>
      <c r="B4" s="7" t="n"/>
    </row>
    <row r="5" ht="28" customHeight="1">
      <c r="A5" s="6" t="inlineStr">
        <is>
          <t>Protocol revision</t>
        </is>
      </c>
      <c r="B5" s="7" t="n"/>
    </row>
    <row r="6" ht="28" customHeight="1">
      <c r="A6" s="6" t="inlineStr">
        <is>
          <t>Product / recipe</t>
        </is>
      </c>
      <c r="B6" s="7" t="n"/>
    </row>
    <row r="7" ht="28" customHeight="1">
      <c r="A7" s="6" t="inlineStr">
        <is>
          <t>Test dates</t>
        </is>
      </c>
      <c r="B7" s="7" t="n"/>
    </row>
    <row r="8" ht="28" customHeight="1">
      <c r="A8" s="6" t="inlineStr">
        <is>
          <t>Location (factory) and witnesses</t>
        </is>
      </c>
      <c r="B8" s="7" t="n"/>
    </row>
    <row r="9" ht="28" customHeight="1">
      <c r="A9" s="6" t="inlineStr">
        <is>
          <t>Witnessed in person or by live video</t>
        </is>
      </c>
      <c r="B9" s="7" t="n"/>
    </row>
    <row r="10" ht="28" customHeight="1">
      <c r="A10" s="6" t="inlineStr">
        <is>
          <t>Checklist result (checks passed / total)</t>
        </is>
      </c>
      <c r="B10" s="7" t="n"/>
    </row>
    <row r="11" ht="28" customHeight="1">
      <c r="A11" s="6" t="inlineStr">
        <is>
          <t>Acceptance limits result</t>
        </is>
      </c>
      <c r="B11" s="7" t="n"/>
    </row>
    <row r="12" ht="28" customHeight="1">
      <c r="A12" s="6" t="inlineStr">
        <is>
          <t>Open items (Minor only) with owner and deadline</t>
        </is>
      </c>
      <c r="B12" s="7" t="n"/>
    </row>
    <row r="13" ht="28" customHeight="1">
      <c r="A13" s="6" t="inlineStr">
        <is>
          <t>Evidence file location</t>
        </is>
      </c>
      <c r="B13" s="7" t="n"/>
    </row>
    <row r="14" ht="28" customHeight="1">
      <c r="A14" s="6" t="inlineStr">
        <is>
          <t>Disposition (Hold / Conditional / Pass)</t>
        </is>
      </c>
      <c r="B14" s="7" t="n"/>
    </row>
    <row r="15" ht="28" customHeight="1">
      <c r="A15" s="6" t="inlineStr">
        <is>
          <t>Supplier representative, signature, date</t>
        </is>
      </c>
      <c r="B15" s="7" t="n"/>
    </row>
    <row r="16" ht="28" customHeight="1">
      <c r="A16" s="6" t="inlineStr">
        <is>
          <t>Buyer witness, signature, date</t>
        </is>
      </c>
      <c r="B16" s="7" t="n"/>
    </row>
    <row r="18">
      <c r="A18" s="2" t="inlineStr">
        <is>
          <t>Technical acceptance does not authorise payment or shipment by itself; the buyer approves those separately. Site acceptance (SAT) follows installation.</t>
        </is>
      </c>
    </row>
  </sheetData>
  <mergeCells count="1">
    <mergeCell ref="A18:B18"/>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ZeroLine</dc:creator>
  <dc:title xmlns:dc="http://purl.org/dc/elements/1.1/">Factory acceptance test (FAT) checklist</dc:title>
  <dcterms:created xmlns:dcterms="http://purl.org/dc/terms/" xmlns:xsi="http://www.w3.org/2001/XMLSchema-instance" xsi:type="dcterms:W3CDTF">2026-10-13T19:16:19Z</dcterms:created>
  <dcterms:modified xmlns:dcterms="http://purl.org/dc/terms/" xmlns:xsi="http://www.w3.org/2001/XMLSchema-instance" xsi:type="dcterms:W3CDTF">2026-10-13T19:16:19Z</dcterms:modified>
</cp:coreProperties>
</file>